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45" windowHeight="1278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<sst xmlns="http://schemas.openxmlformats.org/spreadsheetml/2006/main" count="177" uniqueCount="175">
  <si>
    <t xml:space="preserve"> </t>
  </si>
  <si>
    <t>(тыс. руб.)</t>
  </si>
  <si>
    <t>Код бюджетной классификации 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</si>
  <si>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</si>
  <si>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</si>
  <si>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</si>
  <si>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</si>
  <si>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</si>
  <si>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</si>
  <si>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</si>
  <si>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</si>
  <si>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</si>
  <si>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</si>
  <si>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</si>
  <si>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</si>
  <si>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</si>
  <si>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</si>
  <si>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</si>
  <si>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</si>
  <si>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</si>
  <si>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</si>
  <si>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</si>
  <si>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</si>
  <si>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</si>
  <si>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</si>
  <si>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</si>
  <si>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</si>
  <si>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</si>
  <si>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</si>
  <si>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</si>
  <si>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</si>
  <si>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</si>
  <si>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</si>
  <si>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</si>
  <si>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</si>
  <si>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 том числе:</t>
  </si>
  <si>
    <t>на реализацию Закона Амурской области "О комиссиях по делам несовершеннолетних и защите их прав"</t>
  </si>
  <si>
    <t>1 06 01000 00 0000 110</t>
  </si>
  <si>
    <t>Налог на имущество физических лиц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</si>
  <si>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</si>
  <si>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</si>
  <si>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</si>
  <si>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</si>
  <si>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</si>
  <si>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</si>
  <si>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</si>
  <si>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</si>
  <si>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</si>
  <si>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</si>
  <si>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</si>
  <si>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</si>
  <si>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</si>
  <si>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</si>
  <si>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</si>
  <si>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</si>
  <si>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</si>
  <si>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</si>
  <si>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</si>
  <si>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</si>
  <si>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</si>
  <si>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</si>
  <si>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</si>
  <si>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</si>
  <si>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</si>
  <si>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</si>
  <si>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</si>
  <si>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</si>
  <si>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</si>
  <si>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</si>
  <si>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Плановый период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</si>
  <si>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</si>
  <si>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</si>
  <si>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</si>
  <si>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</si>
  <si>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</si>
  <si>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</si>
  <si>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</si>
  <si>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</si>
  <si>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</si>
  <si>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</si>
  <si>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</si>
  <si>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</si>
  <si>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</si>
  <si>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единовременной денежной выплате при передаче ребенка на воспитание в семью"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</si>
  <si>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</si>
  <si>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</si>
  <si>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</si>
  <si>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 осуществление отдельных полномочий по регулированию численности безнадзорных животных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</si>
  <si>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</si>
  <si>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1 16 03000 00 0000 140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</si>
  <si>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</si>
  <si>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</si>
  <si>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</si>
  <si>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</si>
  <si>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РФ об особо охраняемых природных территориях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</si>
  <si>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</si>
  <si>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</si>
  <si>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</si>
  <si>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</si>
  <si>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</si>
  <si>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</si>
  <si>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</si>
  <si>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</si>
  <si>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</si>
  <si>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</si>
  <si>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</si>
  <si>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</si>
  <si>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</si>
  <si>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 xml:space="preserve">Денежные взыскания (штрафы) за нарушения законодательства Российской Федерации о промышленной безопасности 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</si>
  <si>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</si>
  <si>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</si>
  <si>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Денежные взыскания (штрафы) за нарушение законодательства о налогах и сборах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</si>
  <si>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</si>
  <si>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</si>
  <si>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</si>
  <si>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</si>
  <si>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</si>
  <si>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</si>
  <si>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</si>
  <si>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</si>
  <si>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</si>
  <si>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</si>
  <si>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</si>
  <si>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</si>
  <si>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</si>
  <si>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</si>
  <si>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</si>
  <si>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субсидии бюджетам городских округов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</si>
  <si>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</si>
  <si>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софинансирование расходов, связанных с развитием аппратно-программного комплекса "Безопасный город"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</si>
  <si>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</si>
  <si>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</si>
  <si>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</si>
  <si>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2020 год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</si>
  <si>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</si>
  <si>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</si>
  <si>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договарам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</si>
  <si>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</si>
  <si>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бюджетные инвестиции в объекты капитального строительства</t>
  </si>
  <si>
    <t>План на 2019 год</t>
  </si>
  <si>
    <t>2021 год</t>
  </si>
  <si>
    <t>1 12 01041 01 0000 120</t>
  </si>
  <si>
    <t xml:space="preserve">Плата за размещение отходов производства 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</si>
  <si>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</si>
  <si>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</si>
  <si>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</si>
  <si>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</si>
  <si>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</si>
  <si>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</si>
  <si>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</si>
  <si>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счёт средств областного бюджета</t>
  </si>
  <si>
    <t>к решению Благовещенской</t>
  </si>
  <si>
    <t>городской Думы</t>
  </si>
  <si>
    <t>Приложение № 4</t>
  </si>
  <si>
    <t>Доходы от сдачи в аренду имущества, составляющего казну городских округов (за исключением земельных участков)</t>
  </si>
  <si>
    <t>Распределение доходов городского бюджета по кодам классификации доходов на 2019 год и плановый период 2020 и 2021 годов</t>
  </si>
  <si>
    <t>Субсидии бюджетам городских округов на финансовое обеспечение отдельных полномочий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</si>
  <si>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</si>
  <si>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</si>
  <si>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</si>
  <si>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2 02 10000 00 0000 150</t>
  </si>
  <si>
    <r>
      <t>2 02 15001 04 0000 15</t>
    </r>
    <r>
      <rPr>
        <sz val="7"/>
        <rFont val="Times New Roman"/>
        <family val="1"/>
      </rPr>
      <t>0</t>
    </r>
  </si>
  <si>
    <t>2 02 20000 00 0000 150</t>
  </si>
  <si>
    <r>
      <t>2 02 25159 04 0000 15</t>
    </r>
    <r>
      <rPr>
        <sz val="7"/>
        <rFont val="Times New Roman"/>
        <family val="1"/>
      </rPr>
      <t>0</t>
    </r>
  </si>
  <si>
    <r>
      <t>2 02 29998 04 0000 15</t>
    </r>
    <r>
      <rPr>
        <sz val="7"/>
        <rFont val="Times New Roman"/>
        <family val="1"/>
      </rPr>
      <t>0</t>
    </r>
  </si>
  <si>
    <t>2 02 29999 04 0000 150</t>
  </si>
  <si>
    <t>2 02 30000 00 0000 150</t>
  </si>
  <si>
    <t>2 02 30027 04 0000 150</t>
  </si>
  <si>
    <t>2 02 30029 04 0000 150</t>
  </si>
  <si>
    <t>2 02 35082 04 0000 150</t>
  </si>
  <si>
    <t>2 02 35120 04 0000 150</t>
  </si>
  <si>
    <t>2 02 39999 04 0000 150</t>
  </si>
  <si>
    <t>2 02 40000 00 0000 150</t>
  </si>
  <si>
    <t>2 02 49999 04 0000 150</t>
  </si>
  <si>
    <t>от 29.11.2018 № 50/114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</si>
</sst>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2" fontId="2" fillId="0" borderId="12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 wrapText="1"/>
    </xf>
    <xf numFmtId="172" fontId="4" fillId="0" borderId="13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2" fillId="0" borderId="11" xfId="0" applyNumberFormat="1" applyFont="1" applyBorder="1" applyAlignment="1">
      <alignment vertical="top" wrapText="1"/>
    </xf>
    <xf numFmtId="172" fontId="4" fillId="0" borderId="13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/>
    </xf>
    <xf numFmtId="172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172" fontId="4" fillId="0" borderId="17" xfId="0" applyNumberFormat="1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 wrapText="1"/>
    </xf>
    <xf numFmtId="172" fontId="4" fillId="0" borderId="11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2" fontId="6" fillId="0" borderId="17" xfId="0" applyNumberFormat="1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172" fontId="4" fillId="0" borderId="17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4" fillId="0" borderId="17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53" applyFont="1" applyFill="1" applyAlignment="1">
      <alignment horizontal="right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80" zoomScaleNormal="80" zoomScalePageLayoutView="0" workbookViewId="0" topLeftCell="A1">
      <selection activeCell="I9" sqref="I9"/>
    </sheetView>
  </sheetViews>
  <sheetFormatPr defaultColWidth="9.00390625" defaultRowHeight="12.75"/>
  <cols>
    <col min="1" max="1" width="15.875" style="59" customWidth="1"/>
    <col min="2" max="2" width="54.875" style="59" customWidth="1"/>
    <col min="3" max="3" width="12.875" style="59" customWidth="1"/>
    <col min="4" max="4" width="13.75390625" style="59" customWidth="1"/>
    <col min="5" max="5" width="13.25390625" style="59" customWidth="1"/>
    <col min="6" max="6" width="10.625" style="59" customWidth="1"/>
    <col min="7" max="7" width="12.00390625" style="59" customWidth="1"/>
    <col min="8" max="16384" width="9.125" style="59" customWidth="1"/>
  </cols>
  <sheetData>
    <row r="1" spans="1:5" ht="12.75">
      <c r="A1" s="66" t="s">
        <v>153</v>
      </c>
      <c r="B1" s="66"/>
      <c r="C1" s="66"/>
      <c r="D1" s="66"/>
      <c r="E1" s="66"/>
    </row>
    <row r="2" spans="1:5" ht="12.75" customHeight="1">
      <c r="A2" s="66" t="s">
        <v>151</v>
      </c>
      <c r="B2" s="66"/>
      <c r="C2" s="66"/>
      <c r="D2" s="66"/>
      <c r="E2" s="66"/>
    </row>
    <row r="3" spans="1:5" ht="12.75" customHeight="1">
      <c r="A3" s="66" t="s">
        <v>152</v>
      </c>
      <c r="B3" s="66"/>
      <c r="C3" s="66"/>
      <c r="D3" s="66"/>
      <c r="E3" s="66"/>
    </row>
    <row r="4" spans="4:5" ht="12.75">
      <c r="D4" s="72" t="s">
        <v>174</v>
      </c>
      <c r="E4" s="4"/>
    </row>
    <row r="5" spans="1:5" ht="34.5" customHeight="1">
      <c r="A5" s="67" t="s">
        <v>155</v>
      </c>
      <c r="B5" s="67"/>
      <c r="C5" s="67"/>
      <c r="D5" s="67"/>
      <c r="E5" s="67"/>
    </row>
    <row r="6" spans="2:5" ht="12.75">
      <c r="B6" s="60"/>
      <c r="C6" s="61"/>
      <c r="D6" s="62"/>
      <c r="E6" s="62"/>
    </row>
    <row r="7" spans="1:5" ht="13.5" thickBot="1">
      <c r="A7" s="60" t="s">
        <v>0</v>
      </c>
      <c r="B7" s="60"/>
      <c r="C7" s="60"/>
      <c r="D7" s="60"/>
      <c r="E7" s="1" t="s">
        <v>1</v>
      </c>
    </row>
    <row r="8" spans="1:5" ht="19.5" customHeight="1" thickBot="1">
      <c r="A8" s="68" t="s">
        <v>2</v>
      </c>
      <c r="B8" s="68" t="s">
        <v>55</v>
      </c>
      <c r="C8" s="68" t="s">
        <v>139</v>
      </c>
      <c r="D8" s="70" t="s">
        <v>69</v>
      </c>
      <c r="E8" s="71"/>
    </row>
    <row r="9" spans="1:5" ht="36.75" customHeight="1" thickBot="1">
      <c r="A9" s="69"/>
      <c r="B9" s="69"/>
      <c r="C9" s="69"/>
      <c r="D9" s="5" t="s">
        <v>133</v>
      </c>
      <c r="E9" s="5" t="s">
        <v>140</v>
      </c>
    </row>
    <row r="10" spans="1:5" ht="19.5" customHeight="1" thickBot="1">
      <c r="A10" s="24"/>
      <c r="B10" s="10" t="s">
        <v>31</v>
      </c>
      <c r="C10" s="25">
        <f>SUM(C11+C70)</f>
        <v>5099632.2</v>
      </c>
      <c r="D10" s="25">
        <f>SUM(D11+D70)</f>
        <v>4621913.000000001</v>
      </c>
      <c r="E10" s="25">
        <f>SUM(E11+E70)</f>
        <v>4505900.300000001</v>
      </c>
    </row>
    <row r="11" spans="1:6" ht="16.5" thickBot="1">
      <c r="A11" s="32" t="s">
        <v>3</v>
      </c>
      <c r="B11" s="9" t="s">
        <v>159</v>
      </c>
      <c r="C11" s="13">
        <f>SUM(C12+C14+C19+C24+C27+C31+C38+C42+C45+C52+C50)</f>
        <v>2808480.1000000006</v>
      </c>
      <c r="D11" s="13">
        <f>SUM(D12+D14+D19+D24+D27+D31+D38+D42+D45+D52+D50)</f>
        <v>2802241.000000001</v>
      </c>
      <c r="E11" s="13">
        <f>SUM(E12+E14+E19+E24+E27+E31+E38+E42+E45+E52+E50)</f>
        <v>2666185.5000000005</v>
      </c>
      <c r="F11" s="63"/>
    </row>
    <row r="12" spans="1:5" ht="16.5" thickBot="1">
      <c r="A12" s="33" t="s">
        <v>4</v>
      </c>
      <c r="B12" s="3" t="s">
        <v>5</v>
      </c>
      <c r="C12" s="14">
        <f>SUM(C13)</f>
        <v>1255889</v>
      </c>
      <c r="D12" s="14">
        <f>SUM(D13)</f>
        <v>1346063</v>
      </c>
      <c r="E12" s="14">
        <f>SUM(E13)</f>
        <v>1438690</v>
      </c>
    </row>
    <row r="13" spans="1:5" ht="12.75">
      <c r="A13" s="34" t="s">
        <v>6</v>
      </c>
      <c r="B13" s="2" t="s">
        <v>7</v>
      </c>
      <c r="C13" s="16">
        <v>1255889</v>
      </c>
      <c r="D13" s="16">
        <v>1346063</v>
      </c>
      <c r="E13" s="16">
        <v>1438690</v>
      </c>
    </row>
    <row r="14" spans="1:5" ht="31.5" customHeight="1" thickBot="1">
      <c r="A14" s="35" t="s">
        <v>70</v>
      </c>
      <c r="B14" s="12" t="s">
        <v>71</v>
      </c>
      <c r="C14" s="14">
        <f>SUM(C15:C18)</f>
        <v>10172.2</v>
      </c>
      <c r="D14" s="14">
        <f>SUM(D15:D18)</f>
        <v>10172.2</v>
      </c>
      <c r="E14" s="14">
        <f>SUM(E15:E18)</f>
        <v>10172.2</v>
      </c>
    </row>
    <row r="15" spans="1:5" ht="54" customHeight="1">
      <c r="A15" s="23" t="s">
        <v>74</v>
      </c>
      <c r="B15" s="7" t="s">
        <v>75</v>
      </c>
      <c r="C15" s="16">
        <v>3478.9</v>
      </c>
      <c r="D15" s="16">
        <v>3478.9</v>
      </c>
      <c r="E15" s="16">
        <v>3478.9</v>
      </c>
    </row>
    <row r="16" spans="1:5" ht="67.5" customHeight="1">
      <c r="A16" s="23" t="s">
        <v>76</v>
      </c>
      <c r="B16" s="7" t="s">
        <v>84</v>
      </c>
      <c r="C16" s="16">
        <v>50.9</v>
      </c>
      <c r="D16" s="16">
        <v>50.9</v>
      </c>
      <c r="E16" s="16">
        <v>50.9</v>
      </c>
    </row>
    <row r="17" spans="1:5" ht="54.75" customHeight="1">
      <c r="A17" s="23" t="s">
        <v>77</v>
      </c>
      <c r="B17" s="7" t="s">
        <v>78</v>
      </c>
      <c r="C17" s="16">
        <v>7161.2</v>
      </c>
      <c r="D17" s="16">
        <v>7161.2</v>
      </c>
      <c r="E17" s="16">
        <v>7161.2</v>
      </c>
    </row>
    <row r="18" spans="1:5" ht="66" customHeight="1">
      <c r="A18" s="23" t="s">
        <v>79</v>
      </c>
      <c r="B18" s="7" t="s">
        <v>80</v>
      </c>
      <c r="C18" s="16">
        <v>-518.8</v>
      </c>
      <c r="D18" s="16">
        <v>-518.8</v>
      </c>
      <c r="E18" s="16">
        <v>-518.8</v>
      </c>
    </row>
    <row r="19" spans="1:5" ht="16.5" thickBot="1">
      <c r="A19" s="33" t="s">
        <v>8</v>
      </c>
      <c r="B19" s="3" t="s">
        <v>9</v>
      </c>
      <c r="C19" s="14">
        <f>SUM(C20:C23)</f>
        <v>480038</v>
      </c>
      <c r="D19" s="14">
        <f>SUM(D20:D23)</f>
        <v>514687</v>
      </c>
      <c r="E19" s="14">
        <f>SUM(E20:E23)</f>
        <v>287310</v>
      </c>
    </row>
    <row r="20" spans="1:5" ht="25.5">
      <c r="A20" s="34" t="s">
        <v>144</v>
      </c>
      <c r="B20" s="2" t="s">
        <v>145</v>
      </c>
      <c r="C20" s="50">
        <v>148808</v>
      </c>
      <c r="D20" s="50">
        <v>154463</v>
      </c>
      <c r="E20" s="50">
        <v>160642</v>
      </c>
    </row>
    <row r="21" spans="1:5" ht="27.75" customHeight="1">
      <c r="A21" s="34" t="s">
        <v>62</v>
      </c>
      <c r="B21" s="2" t="s">
        <v>10</v>
      </c>
      <c r="C21" s="16">
        <v>291181</v>
      </c>
      <c r="D21" s="16">
        <v>318602</v>
      </c>
      <c r="E21" s="16">
        <v>83040</v>
      </c>
    </row>
    <row r="22" spans="1:5" ht="12.75">
      <c r="A22" s="34" t="s">
        <v>63</v>
      </c>
      <c r="B22" s="2" t="s">
        <v>11</v>
      </c>
      <c r="C22" s="16">
        <v>4347</v>
      </c>
      <c r="D22" s="16">
        <v>4533</v>
      </c>
      <c r="E22" s="16">
        <v>4724</v>
      </c>
    </row>
    <row r="23" spans="1:5" ht="25.5">
      <c r="A23" s="23" t="s">
        <v>72</v>
      </c>
      <c r="B23" s="7" t="s">
        <v>73</v>
      </c>
      <c r="C23" s="16">
        <v>35702</v>
      </c>
      <c r="D23" s="16">
        <v>37089</v>
      </c>
      <c r="E23" s="16">
        <v>38904</v>
      </c>
    </row>
    <row r="24" spans="1:5" ht="16.5" thickBot="1">
      <c r="A24" s="33" t="s">
        <v>12</v>
      </c>
      <c r="B24" s="3" t="s">
        <v>13</v>
      </c>
      <c r="C24" s="14">
        <f>SUM(C26+C25)</f>
        <v>573480</v>
      </c>
      <c r="D24" s="14">
        <f>SUM(D26+D25)</f>
        <v>573446</v>
      </c>
      <c r="E24" s="14">
        <f>SUM(E26+E25)</f>
        <v>574788</v>
      </c>
    </row>
    <row r="25" spans="1:5" ht="12.75">
      <c r="A25" s="34" t="s">
        <v>37</v>
      </c>
      <c r="B25" s="2" t="s">
        <v>38</v>
      </c>
      <c r="C25" s="16">
        <v>230928</v>
      </c>
      <c r="D25" s="16">
        <v>254021</v>
      </c>
      <c r="E25" s="16">
        <v>279424</v>
      </c>
    </row>
    <row r="26" spans="1:5" ht="12.75">
      <c r="A26" s="34" t="s">
        <v>14</v>
      </c>
      <c r="B26" s="2" t="s">
        <v>15</v>
      </c>
      <c r="C26" s="16">
        <v>342552</v>
      </c>
      <c r="D26" s="16">
        <v>319425</v>
      </c>
      <c r="E26" s="16">
        <v>295364</v>
      </c>
    </row>
    <row r="27" spans="1:5" ht="16.5" thickBot="1">
      <c r="A27" s="33" t="s">
        <v>16</v>
      </c>
      <c r="B27" s="3" t="s">
        <v>40</v>
      </c>
      <c r="C27" s="14">
        <f>SUM(C28:C30)</f>
        <v>62098.2</v>
      </c>
      <c r="D27" s="14">
        <f>SUM(D28:D30)</f>
        <v>62098.2</v>
      </c>
      <c r="E27" s="14">
        <f>SUM(E28:E30)</f>
        <v>62098.2</v>
      </c>
    </row>
    <row r="28" spans="1:5" ht="30" customHeight="1">
      <c r="A28" s="34" t="s">
        <v>17</v>
      </c>
      <c r="B28" s="2" t="s">
        <v>18</v>
      </c>
      <c r="C28" s="16">
        <v>61240</v>
      </c>
      <c r="D28" s="18">
        <v>61240</v>
      </c>
      <c r="E28" s="18">
        <v>61240</v>
      </c>
    </row>
    <row r="29" spans="1:6" ht="25.5">
      <c r="A29" s="34" t="s">
        <v>33</v>
      </c>
      <c r="B29" s="2" t="s">
        <v>41</v>
      </c>
      <c r="C29" s="16">
        <v>175</v>
      </c>
      <c r="D29" s="18">
        <v>175</v>
      </c>
      <c r="E29" s="18">
        <v>175</v>
      </c>
      <c r="F29" s="63"/>
    </row>
    <row r="30" spans="1:5" ht="84.75" customHeight="1">
      <c r="A30" s="34" t="s">
        <v>42</v>
      </c>
      <c r="B30" s="2" t="s">
        <v>66</v>
      </c>
      <c r="C30" s="16">
        <v>683.2</v>
      </c>
      <c r="D30" s="18">
        <v>683.2</v>
      </c>
      <c r="E30" s="18">
        <v>683.2</v>
      </c>
    </row>
    <row r="31" spans="1:6" ht="55.5" customHeight="1" thickBot="1">
      <c r="A31" s="33" t="s">
        <v>19</v>
      </c>
      <c r="B31" s="3" t="s">
        <v>20</v>
      </c>
      <c r="C31" s="14">
        <f>SUM(C32:C37)</f>
        <v>257336.69999999998</v>
      </c>
      <c r="D31" s="14">
        <f>SUM(D32:D37)</f>
        <v>195736.69999999998</v>
      </c>
      <c r="E31" s="14">
        <f>SUM(E32:E37)</f>
        <v>191936.69999999998</v>
      </c>
      <c r="F31" s="63"/>
    </row>
    <row r="32" spans="1:5" ht="69" customHeight="1">
      <c r="A32" s="36" t="s">
        <v>51</v>
      </c>
      <c r="B32" s="8" t="s">
        <v>53</v>
      </c>
      <c r="C32" s="22">
        <v>132500</v>
      </c>
      <c r="D32" s="17">
        <v>132500</v>
      </c>
      <c r="E32" s="17">
        <v>132500</v>
      </c>
    </row>
    <row r="33" spans="1:5" ht="67.5" customHeight="1">
      <c r="A33" s="23" t="s">
        <v>21</v>
      </c>
      <c r="B33" s="2" t="s">
        <v>48</v>
      </c>
      <c r="C33" s="16">
        <v>11600</v>
      </c>
      <c r="D33" s="18">
        <v>11600</v>
      </c>
      <c r="E33" s="18">
        <v>11600</v>
      </c>
    </row>
    <row r="34" spans="1:5" ht="72.75" customHeight="1">
      <c r="A34" s="23" t="s">
        <v>85</v>
      </c>
      <c r="B34" s="11" t="s">
        <v>86</v>
      </c>
      <c r="C34" s="16">
        <v>294.8</v>
      </c>
      <c r="D34" s="18">
        <v>294.8</v>
      </c>
      <c r="E34" s="18">
        <v>294.8</v>
      </c>
    </row>
    <row r="35" spans="1:5" ht="36" customHeight="1">
      <c r="A35" s="49" t="s">
        <v>143</v>
      </c>
      <c r="B35" s="2" t="s">
        <v>154</v>
      </c>
      <c r="C35" s="16">
        <v>85500</v>
      </c>
      <c r="D35" s="18">
        <v>24700</v>
      </c>
      <c r="E35" s="18">
        <v>21700</v>
      </c>
    </row>
    <row r="36" spans="1:5" ht="42.75" customHeight="1">
      <c r="A36" s="23" t="s">
        <v>45</v>
      </c>
      <c r="B36" s="2" t="s">
        <v>46</v>
      </c>
      <c r="C36" s="16">
        <v>741.9</v>
      </c>
      <c r="D36" s="18">
        <v>741.9</v>
      </c>
      <c r="E36" s="18">
        <v>741.9</v>
      </c>
    </row>
    <row r="37" spans="1:5" ht="66" customHeight="1">
      <c r="A37" s="23" t="s">
        <v>32</v>
      </c>
      <c r="B37" s="2" t="s">
        <v>60</v>
      </c>
      <c r="C37" s="16">
        <v>26700</v>
      </c>
      <c r="D37" s="18">
        <v>25900</v>
      </c>
      <c r="E37" s="18">
        <v>25100</v>
      </c>
    </row>
    <row r="38" spans="1:5" ht="32.25" thickBot="1">
      <c r="A38" s="35" t="s">
        <v>22</v>
      </c>
      <c r="B38" s="3" t="s">
        <v>23</v>
      </c>
      <c r="C38" s="14">
        <f>SUM(C39:C41)</f>
        <v>13402</v>
      </c>
      <c r="D38" s="15">
        <f>SUM(D39:D41)</f>
        <v>14492.2</v>
      </c>
      <c r="E38" s="15">
        <f>SUM(E39:E41)</f>
        <v>15602.3</v>
      </c>
    </row>
    <row r="39" spans="1:5" ht="29.25" customHeight="1">
      <c r="A39" s="23" t="s">
        <v>56</v>
      </c>
      <c r="B39" s="2" t="s">
        <v>57</v>
      </c>
      <c r="C39" s="16">
        <v>1400</v>
      </c>
      <c r="D39" s="18">
        <v>1500</v>
      </c>
      <c r="E39" s="18">
        <v>1600</v>
      </c>
    </row>
    <row r="40" spans="1:5" ht="21.75" customHeight="1">
      <c r="A40" s="23" t="s">
        <v>58</v>
      </c>
      <c r="B40" s="2" t="s">
        <v>67</v>
      </c>
      <c r="C40" s="16">
        <v>8000</v>
      </c>
      <c r="D40" s="18">
        <v>8640</v>
      </c>
      <c r="E40" s="18">
        <v>9300</v>
      </c>
    </row>
    <row r="41" spans="1:5" ht="21" customHeight="1">
      <c r="A41" s="23" t="s">
        <v>141</v>
      </c>
      <c r="B41" s="2" t="s">
        <v>142</v>
      </c>
      <c r="C41" s="16">
        <v>4002</v>
      </c>
      <c r="D41" s="18">
        <v>4352.2</v>
      </c>
      <c r="E41" s="18">
        <v>4702.3</v>
      </c>
    </row>
    <row r="42" spans="1:5" ht="36.75" customHeight="1" thickBot="1">
      <c r="A42" s="35" t="s">
        <v>24</v>
      </c>
      <c r="B42" s="3" t="s">
        <v>64</v>
      </c>
      <c r="C42" s="14">
        <f>SUM(C43:C44)</f>
        <v>2823.7000000000003</v>
      </c>
      <c r="D42" s="15">
        <f>SUM(D43:D44)</f>
        <v>2823.7000000000003</v>
      </c>
      <c r="E42" s="15">
        <f>SUM(E43:E44)</f>
        <v>2621.1</v>
      </c>
    </row>
    <row r="43" spans="1:5" ht="33" customHeight="1">
      <c r="A43" s="23" t="s">
        <v>65</v>
      </c>
      <c r="B43" s="2" t="s">
        <v>68</v>
      </c>
      <c r="C43" s="16">
        <v>607.9</v>
      </c>
      <c r="D43" s="18">
        <v>607.9</v>
      </c>
      <c r="E43" s="18">
        <v>607.9</v>
      </c>
    </row>
    <row r="44" spans="1:5" ht="23.25" customHeight="1">
      <c r="A44" s="23" t="s">
        <v>54</v>
      </c>
      <c r="B44" s="2" t="s">
        <v>50</v>
      </c>
      <c r="C44" s="16">
        <v>2215.8</v>
      </c>
      <c r="D44" s="18">
        <v>2215.8</v>
      </c>
      <c r="E44" s="18">
        <v>2013.2</v>
      </c>
    </row>
    <row r="45" spans="1:5" ht="40.5" customHeight="1" thickBot="1">
      <c r="A45" s="35" t="s">
        <v>25</v>
      </c>
      <c r="B45" s="3" t="s">
        <v>26</v>
      </c>
      <c r="C45" s="14">
        <f>SUM(C46:C49)</f>
        <v>48353</v>
      </c>
      <c r="D45" s="15">
        <f>SUM(D46:D49)</f>
        <v>29200</v>
      </c>
      <c r="E45" s="15">
        <f>SUM(E46:E49)</f>
        <v>28900</v>
      </c>
    </row>
    <row r="46" spans="1:5" ht="87" customHeight="1">
      <c r="A46" s="36" t="s">
        <v>52</v>
      </c>
      <c r="B46" s="26" t="s">
        <v>49</v>
      </c>
      <c r="C46" s="40">
        <v>19653</v>
      </c>
      <c r="D46" s="18">
        <v>3000</v>
      </c>
      <c r="E46" s="18">
        <v>2700</v>
      </c>
    </row>
    <row r="47" spans="1:5" ht="39.75" customHeight="1">
      <c r="A47" s="23" t="s">
        <v>39</v>
      </c>
      <c r="B47" s="2" t="s">
        <v>34</v>
      </c>
      <c r="C47" s="39">
        <v>24900</v>
      </c>
      <c r="D47" s="18">
        <v>24900</v>
      </c>
      <c r="E47" s="18">
        <v>24900</v>
      </c>
    </row>
    <row r="48" spans="1:5" ht="45" customHeight="1">
      <c r="A48" s="46" t="s">
        <v>157</v>
      </c>
      <c r="B48" s="7" t="s">
        <v>158</v>
      </c>
      <c r="C48" s="64">
        <v>2500</v>
      </c>
      <c r="D48" s="18"/>
      <c r="E48" s="18"/>
    </row>
    <row r="49" spans="1:5" ht="82.5" customHeight="1">
      <c r="A49" s="23" t="s">
        <v>113</v>
      </c>
      <c r="B49" s="2" t="s">
        <v>114</v>
      </c>
      <c r="C49" s="39">
        <v>1300</v>
      </c>
      <c r="D49" s="18">
        <v>1300</v>
      </c>
      <c r="E49" s="18">
        <v>1300</v>
      </c>
    </row>
    <row r="50" spans="1:5" ht="25.5" customHeight="1" thickBot="1">
      <c r="A50" s="35" t="s">
        <v>115</v>
      </c>
      <c r="B50" s="3" t="s">
        <v>116</v>
      </c>
      <c r="C50" s="41">
        <f>SUM(C51)</f>
        <v>13057</v>
      </c>
      <c r="D50" s="15">
        <f>SUM(D51)</f>
        <v>13057</v>
      </c>
      <c r="E50" s="15">
        <f>SUM(E51)</f>
        <v>13057</v>
      </c>
    </row>
    <row r="51" spans="1:5" ht="43.5" customHeight="1">
      <c r="A51" s="23" t="s">
        <v>117</v>
      </c>
      <c r="B51" s="2" t="s">
        <v>118</v>
      </c>
      <c r="C51" s="39">
        <v>13057</v>
      </c>
      <c r="D51" s="18">
        <v>13057</v>
      </c>
      <c r="E51" s="18">
        <v>13057</v>
      </c>
    </row>
    <row r="52" spans="1:5" ht="26.25" customHeight="1" thickBot="1">
      <c r="A52" s="35" t="s">
        <v>27</v>
      </c>
      <c r="B52" s="3" t="s">
        <v>28</v>
      </c>
      <c r="C52" s="14">
        <f>SUM(C53:C69)</f>
        <v>91830.29999999999</v>
      </c>
      <c r="D52" s="14">
        <f>SUM(D53:D69)</f>
        <v>40465</v>
      </c>
      <c r="E52" s="14">
        <f>SUM(E53:E69)</f>
        <v>41010</v>
      </c>
    </row>
    <row r="53" spans="1:5" ht="30" customHeight="1">
      <c r="A53" s="36" t="s">
        <v>89</v>
      </c>
      <c r="B53" s="26" t="s">
        <v>111</v>
      </c>
      <c r="C53" s="22">
        <v>2305</v>
      </c>
      <c r="D53" s="17">
        <v>2305</v>
      </c>
      <c r="E53" s="17">
        <v>2305</v>
      </c>
    </row>
    <row r="54" spans="1:5" ht="57" customHeight="1">
      <c r="A54" s="23" t="s">
        <v>90</v>
      </c>
      <c r="B54" s="7" t="s">
        <v>112</v>
      </c>
      <c r="C54" s="16">
        <v>80</v>
      </c>
      <c r="D54" s="18">
        <v>80</v>
      </c>
      <c r="E54" s="18">
        <v>80</v>
      </c>
    </row>
    <row r="55" spans="1:5" ht="57.75" customHeight="1">
      <c r="A55" s="23" t="s">
        <v>123</v>
      </c>
      <c r="B55" s="7" t="s">
        <v>124</v>
      </c>
      <c r="C55" s="16">
        <v>1691.8</v>
      </c>
      <c r="D55" s="18">
        <v>1681.8</v>
      </c>
      <c r="E55" s="18">
        <v>1676.8</v>
      </c>
    </row>
    <row r="56" spans="1:5" ht="48.75" customHeight="1">
      <c r="A56" s="23" t="s">
        <v>119</v>
      </c>
      <c r="B56" s="2" t="s">
        <v>120</v>
      </c>
      <c r="C56" s="16">
        <v>14.4</v>
      </c>
      <c r="D56" s="18">
        <v>14.4</v>
      </c>
      <c r="E56" s="18">
        <v>14.4</v>
      </c>
    </row>
    <row r="57" spans="1:5" ht="29.25" customHeight="1">
      <c r="A57" s="23" t="s">
        <v>91</v>
      </c>
      <c r="B57" s="7" t="s">
        <v>92</v>
      </c>
      <c r="C57" s="16">
        <v>4000</v>
      </c>
      <c r="D57" s="18">
        <v>4000</v>
      </c>
      <c r="E57" s="18">
        <v>4000</v>
      </c>
    </row>
    <row r="58" spans="1:5" ht="34.5" customHeight="1">
      <c r="A58" s="23" t="s">
        <v>93</v>
      </c>
      <c r="B58" s="7" t="s">
        <v>94</v>
      </c>
      <c r="C58" s="16">
        <v>30</v>
      </c>
      <c r="D58" s="18">
        <v>40</v>
      </c>
      <c r="E58" s="18">
        <v>40</v>
      </c>
    </row>
    <row r="59" spans="1:5" ht="33" customHeight="1">
      <c r="A59" s="23" t="s">
        <v>95</v>
      </c>
      <c r="B59" s="7" t="s">
        <v>96</v>
      </c>
      <c r="C59" s="16">
        <v>65</v>
      </c>
      <c r="D59" s="18">
        <v>65</v>
      </c>
      <c r="E59" s="18">
        <v>65</v>
      </c>
    </row>
    <row r="60" spans="1:5" ht="30" customHeight="1">
      <c r="A60" s="45" t="s">
        <v>97</v>
      </c>
      <c r="B60" s="7" t="s">
        <v>98</v>
      </c>
      <c r="C60" s="16">
        <v>3120</v>
      </c>
      <c r="D60" s="18">
        <v>1925</v>
      </c>
      <c r="E60" s="18">
        <v>1930</v>
      </c>
    </row>
    <row r="61" spans="1:5" ht="30" customHeight="1">
      <c r="A61" s="45" t="s">
        <v>99</v>
      </c>
      <c r="B61" s="7" t="s">
        <v>100</v>
      </c>
      <c r="C61" s="16">
        <v>782.7</v>
      </c>
      <c r="D61" s="18">
        <v>1303.5</v>
      </c>
      <c r="E61" s="18">
        <v>1520.3</v>
      </c>
    </row>
    <row r="62" spans="1:5" s="60" customFormat="1" ht="54" customHeight="1">
      <c r="A62" s="45" t="s">
        <v>101</v>
      </c>
      <c r="B62" s="7" t="s">
        <v>102</v>
      </c>
      <c r="C62" s="16">
        <v>1052.5</v>
      </c>
      <c r="D62" s="18">
        <v>952.5</v>
      </c>
      <c r="E62" s="18">
        <v>1152.5</v>
      </c>
    </row>
    <row r="63" spans="1:5" s="60" customFormat="1" ht="30.75" customHeight="1">
      <c r="A63" s="45" t="s">
        <v>103</v>
      </c>
      <c r="B63" s="7" t="s">
        <v>104</v>
      </c>
      <c r="C63" s="16">
        <v>458</v>
      </c>
      <c r="D63" s="18">
        <v>458</v>
      </c>
      <c r="E63" s="18">
        <v>458</v>
      </c>
    </row>
    <row r="64" spans="1:5" s="60" customFormat="1" ht="57" customHeight="1">
      <c r="A64" s="45" t="s">
        <v>125</v>
      </c>
      <c r="B64" s="2" t="s">
        <v>126</v>
      </c>
      <c r="C64" s="16">
        <v>30</v>
      </c>
      <c r="D64" s="18">
        <v>30</v>
      </c>
      <c r="E64" s="18">
        <v>30</v>
      </c>
    </row>
    <row r="65" spans="1:5" s="60" customFormat="1" ht="67.5" customHeight="1">
      <c r="A65" s="46" t="s">
        <v>134</v>
      </c>
      <c r="B65" s="2" t="s">
        <v>135</v>
      </c>
      <c r="C65" s="16">
        <v>49621.2</v>
      </c>
      <c r="D65" s="18"/>
      <c r="E65" s="18"/>
    </row>
    <row r="66" spans="1:5" s="60" customFormat="1" ht="33" customHeight="1">
      <c r="A66" s="45" t="s">
        <v>121</v>
      </c>
      <c r="B66" s="2" t="s">
        <v>122</v>
      </c>
      <c r="C66" s="16">
        <v>1000</v>
      </c>
      <c r="D66" s="18">
        <v>1000</v>
      </c>
      <c r="E66" s="18">
        <v>1000</v>
      </c>
    </row>
    <row r="67" spans="1:5" s="60" customFormat="1" ht="59.25" customHeight="1">
      <c r="A67" s="45" t="s">
        <v>105</v>
      </c>
      <c r="B67" s="7" t="s">
        <v>106</v>
      </c>
      <c r="C67" s="16">
        <v>3912.8</v>
      </c>
      <c r="D67" s="18">
        <v>4008.9</v>
      </c>
      <c r="E67" s="18">
        <v>4137.1</v>
      </c>
    </row>
    <row r="68" spans="1:5" s="60" customFormat="1" ht="34.5" customHeight="1">
      <c r="A68" s="45" t="s">
        <v>107</v>
      </c>
      <c r="B68" s="7" t="s">
        <v>108</v>
      </c>
      <c r="C68" s="16">
        <v>3000</v>
      </c>
      <c r="D68" s="18">
        <v>2000</v>
      </c>
      <c r="E68" s="18">
        <v>2000</v>
      </c>
    </row>
    <row r="69" spans="1:7" s="60" customFormat="1" ht="42" customHeight="1">
      <c r="A69" s="45" t="s">
        <v>109</v>
      </c>
      <c r="B69" s="7" t="s">
        <v>110</v>
      </c>
      <c r="C69" s="16">
        <v>20666.9</v>
      </c>
      <c r="D69" s="18">
        <v>20600.9</v>
      </c>
      <c r="E69" s="18">
        <v>20600.9</v>
      </c>
      <c r="F69" s="62"/>
      <c r="G69" s="62"/>
    </row>
    <row r="70" spans="1:7" ht="16.5" thickBot="1">
      <c r="A70" s="37" t="s">
        <v>29</v>
      </c>
      <c r="B70" s="10" t="s">
        <v>30</v>
      </c>
      <c r="C70" s="21">
        <f>SUM(C71+C81+C73+C96)</f>
        <v>2291152.0999999996</v>
      </c>
      <c r="D70" s="21">
        <f>SUM(D71+D81+D73)</f>
        <v>1819672</v>
      </c>
      <c r="E70" s="21">
        <f>SUM(E71+E81+E73)</f>
        <v>1839714.7999999998</v>
      </c>
      <c r="F70" s="63"/>
      <c r="G70" s="63"/>
    </row>
    <row r="71" spans="1:7" ht="33" customHeight="1" thickBot="1">
      <c r="A71" s="35" t="s">
        <v>160</v>
      </c>
      <c r="B71" s="44" t="s">
        <v>130</v>
      </c>
      <c r="C71" s="14">
        <f>SUM(C72:C72)</f>
        <v>9691.5</v>
      </c>
      <c r="D71" s="43">
        <f>SUM(D72:D72)</f>
        <v>10059.8</v>
      </c>
      <c r="E71" s="43">
        <f>SUM(E72:E72)</f>
        <v>10462.2</v>
      </c>
      <c r="F71" s="63"/>
      <c r="G71" s="63"/>
    </row>
    <row r="72" spans="1:5" ht="25.5">
      <c r="A72" s="47" t="s">
        <v>161</v>
      </c>
      <c r="B72" s="2" t="s">
        <v>43</v>
      </c>
      <c r="C72" s="16">
        <v>9691.5</v>
      </c>
      <c r="D72" s="27">
        <v>10059.8</v>
      </c>
      <c r="E72" s="27">
        <v>10462.2</v>
      </c>
    </row>
    <row r="73" spans="1:5" ht="30.75" thickBot="1">
      <c r="A73" s="35" t="s">
        <v>162</v>
      </c>
      <c r="B73" s="38" t="s">
        <v>131</v>
      </c>
      <c r="C73" s="42">
        <f>SUM(C74+C76+C75)</f>
        <v>721964</v>
      </c>
      <c r="D73" s="42">
        <f>SUM(D74+D76+D75)</f>
        <v>404591.8</v>
      </c>
      <c r="E73" s="42">
        <f>SUM(E74+E76+E75)</f>
        <v>424232.19999999995</v>
      </c>
    </row>
    <row r="74" spans="1:5" ht="69" customHeight="1">
      <c r="A74" s="56" t="s">
        <v>163</v>
      </c>
      <c r="B74" s="57" t="s">
        <v>146</v>
      </c>
      <c r="C74" s="16">
        <v>357706.6</v>
      </c>
      <c r="D74" s="39"/>
      <c r="E74" s="39"/>
    </row>
    <row r="75" spans="1:5" ht="29.25" customHeight="1">
      <c r="A75" s="47" t="s">
        <v>164</v>
      </c>
      <c r="B75" s="58" t="s">
        <v>156</v>
      </c>
      <c r="C75" s="16">
        <v>302151.3</v>
      </c>
      <c r="D75" s="39">
        <v>398821.2</v>
      </c>
      <c r="E75" s="39">
        <v>418461.6</v>
      </c>
    </row>
    <row r="76" spans="1:5" ht="12.75">
      <c r="A76" s="23" t="s">
        <v>165</v>
      </c>
      <c r="B76" s="2" t="s">
        <v>127</v>
      </c>
      <c r="C76" s="16">
        <f>SUM(C78:C80)</f>
        <v>62106.1</v>
      </c>
      <c r="D76" s="39">
        <f>SUM(D79:D80)</f>
        <v>5770.6</v>
      </c>
      <c r="E76" s="39">
        <f>SUM(E79:E80)</f>
        <v>5770.6</v>
      </c>
    </row>
    <row r="77" spans="1:5" ht="12.75">
      <c r="A77" s="45"/>
      <c r="B77" s="6" t="s">
        <v>35</v>
      </c>
      <c r="C77" s="16"/>
      <c r="D77" s="28"/>
      <c r="E77" s="28"/>
    </row>
    <row r="78" spans="1:5" ht="12.75">
      <c r="A78" s="45"/>
      <c r="B78" s="6" t="s">
        <v>138</v>
      </c>
      <c r="C78" s="19">
        <v>55040.5</v>
      </c>
      <c r="D78" s="28"/>
      <c r="E78" s="28"/>
    </row>
    <row r="79" spans="1:5" ht="33.75">
      <c r="A79" s="45"/>
      <c r="B79" s="6" t="s">
        <v>128</v>
      </c>
      <c r="C79" s="19">
        <v>6608.1</v>
      </c>
      <c r="D79" s="48">
        <v>5399.5</v>
      </c>
      <c r="E79" s="48">
        <v>5399.5</v>
      </c>
    </row>
    <row r="80" spans="1:5" ht="27" customHeight="1">
      <c r="A80" s="23"/>
      <c r="B80" s="6" t="s">
        <v>129</v>
      </c>
      <c r="C80" s="19">
        <v>457.5</v>
      </c>
      <c r="D80" s="48">
        <v>371.1</v>
      </c>
      <c r="E80" s="48">
        <v>371.1</v>
      </c>
    </row>
    <row r="81" spans="1:5" ht="36" customHeight="1" thickBot="1">
      <c r="A81" s="35" t="s">
        <v>166</v>
      </c>
      <c r="B81" s="38" t="s">
        <v>132</v>
      </c>
      <c r="C81" s="14">
        <f>SUM(C82:C86)</f>
        <v>1363106.5999999999</v>
      </c>
      <c r="D81" s="41">
        <f>SUM(D82:D86)</f>
        <v>1405020.4</v>
      </c>
      <c r="E81" s="41">
        <f>SUM(E82:E86)</f>
        <v>1405020.4</v>
      </c>
    </row>
    <row r="82" spans="1:5" ht="52.5" customHeight="1">
      <c r="A82" s="36" t="s">
        <v>167</v>
      </c>
      <c r="B82" s="29" t="s">
        <v>44</v>
      </c>
      <c r="C82" s="22">
        <v>54261.5</v>
      </c>
      <c r="D82" s="17">
        <v>54261.5</v>
      </c>
      <c r="E82" s="17">
        <v>54261.5</v>
      </c>
    </row>
    <row r="83" spans="1:5" ht="72" customHeight="1">
      <c r="A83" s="23" t="s">
        <v>168</v>
      </c>
      <c r="B83" s="2" t="s">
        <v>137</v>
      </c>
      <c r="C83" s="16">
        <v>110348.5</v>
      </c>
      <c r="D83" s="18">
        <v>110552.8</v>
      </c>
      <c r="E83" s="18">
        <v>110552.8</v>
      </c>
    </row>
    <row r="84" spans="1:5" ht="55.5" customHeight="1">
      <c r="A84" s="23" t="s">
        <v>169</v>
      </c>
      <c r="B84" s="2" t="s">
        <v>136</v>
      </c>
      <c r="C84" s="16">
        <v>37040.9</v>
      </c>
      <c r="D84" s="18">
        <v>37040.9</v>
      </c>
      <c r="E84" s="18">
        <v>37040.9</v>
      </c>
    </row>
    <row r="85" spans="1:5" ht="55.5" customHeight="1">
      <c r="A85" s="23" t="s">
        <v>170</v>
      </c>
      <c r="B85" s="2" t="s">
        <v>147</v>
      </c>
      <c r="C85" s="16">
        <v>64</v>
      </c>
      <c r="D85" s="18">
        <v>103.3</v>
      </c>
      <c r="E85" s="18">
        <v>103.3</v>
      </c>
    </row>
    <row r="86" spans="1:5" ht="12.75">
      <c r="A86" s="23" t="s">
        <v>171</v>
      </c>
      <c r="B86" s="2" t="s">
        <v>61</v>
      </c>
      <c r="C86" s="16">
        <f>SUM(C88:C95)</f>
        <v>1161391.7</v>
      </c>
      <c r="D86" s="16">
        <f>SUM(D88:D95)</f>
        <v>1203061.9</v>
      </c>
      <c r="E86" s="16">
        <f>SUM(E88:E95)</f>
        <v>1203061.9</v>
      </c>
    </row>
    <row r="87" spans="1:5" ht="12.75">
      <c r="A87" s="23"/>
      <c r="B87" s="6" t="s">
        <v>35</v>
      </c>
      <c r="C87" s="19"/>
      <c r="D87" s="18"/>
      <c r="E87" s="18"/>
    </row>
    <row r="88" spans="1:5" ht="22.5">
      <c r="A88" s="23"/>
      <c r="B88" s="6" t="s">
        <v>82</v>
      </c>
      <c r="C88" s="19">
        <v>1680.7</v>
      </c>
      <c r="D88" s="20">
        <v>1680.7</v>
      </c>
      <c r="E88" s="20">
        <v>1680.7</v>
      </c>
    </row>
    <row r="89" spans="1:5" ht="26.25" customHeight="1">
      <c r="A89" s="23"/>
      <c r="B89" s="6" t="s">
        <v>36</v>
      </c>
      <c r="C89" s="19">
        <v>1647.7</v>
      </c>
      <c r="D89" s="20">
        <v>1647.7</v>
      </c>
      <c r="E89" s="20">
        <v>1647.7</v>
      </c>
    </row>
    <row r="90" spans="1:5" ht="40.5" customHeight="1">
      <c r="A90" s="23"/>
      <c r="B90" s="6" t="s">
        <v>47</v>
      </c>
      <c r="C90" s="19">
        <v>240.6</v>
      </c>
      <c r="D90" s="20">
        <v>240.6</v>
      </c>
      <c r="E90" s="20">
        <v>240.6</v>
      </c>
    </row>
    <row r="91" spans="1:5" ht="40.5" customHeight="1">
      <c r="A91" s="23"/>
      <c r="B91" s="6" t="s">
        <v>59</v>
      </c>
      <c r="C91" s="19">
        <v>8268.8</v>
      </c>
      <c r="D91" s="20">
        <v>8268.8</v>
      </c>
      <c r="E91" s="20">
        <v>8268.8</v>
      </c>
    </row>
    <row r="92" spans="1:5" ht="28.5" customHeight="1">
      <c r="A92" s="23"/>
      <c r="B92" s="6" t="s">
        <v>83</v>
      </c>
      <c r="C92" s="19">
        <v>5349.1</v>
      </c>
      <c r="D92" s="20">
        <v>5349.1</v>
      </c>
      <c r="E92" s="20">
        <v>5349.1</v>
      </c>
    </row>
    <row r="93" spans="1:5" ht="36" customHeight="1">
      <c r="A93" s="23"/>
      <c r="B93" s="6" t="s">
        <v>81</v>
      </c>
      <c r="C93" s="19">
        <v>11445.2</v>
      </c>
      <c r="D93" s="20">
        <v>11445.2</v>
      </c>
      <c r="E93" s="20">
        <v>11445.2</v>
      </c>
    </row>
    <row r="94" spans="1:5" ht="29.25" customHeight="1">
      <c r="A94" s="23"/>
      <c r="B94" s="6" t="s">
        <v>87</v>
      </c>
      <c r="C94" s="19">
        <v>1096.6</v>
      </c>
      <c r="D94" s="20">
        <v>1096.6</v>
      </c>
      <c r="E94" s="20">
        <v>1096.6</v>
      </c>
    </row>
    <row r="95" spans="1:5" ht="65.25" customHeight="1">
      <c r="A95" s="23"/>
      <c r="B95" s="6" t="s">
        <v>88</v>
      </c>
      <c r="C95" s="19">
        <v>1131663</v>
      </c>
      <c r="D95" s="20">
        <v>1173333.2</v>
      </c>
      <c r="E95" s="20">
        <v>1173333.2</v>
      </c>
    </row>
    <row r="96" spans="1:5" ht="15.75" thickBot="1">
      <c r="A96" s="53" t="s">
        <v>172</v>
      </c>
      <c r="B96" s="38" t="s">
        <v>148</v>
      </c>
      <c r="C96" s="42">
        <f>SUM(C97)</f>
        <v>196390</v>
      </c>
      <c r="D96" s="42">
        <f>SUM(D97)</f>
        <v>0</v>
      </c>
      <c r="E96" s="42">
        <f>SUM(E97)</f>
        <v>0</v>
      </c>
    </row>
    <row r="97" spans="1:5" ht="25.5">
      <c r="A97" s="45" t="s">
        <v>173</v>
      </c>
      <c r="B97" s="2" t="s">
        <v>149</v>
      </c>
      <c r="C97" s="16">
        <f>SUM(C99)</f>
        <v>196390</v>
      </c>
      <c r="D97" s="16">
        <f>SUM(D99)</f>
        <v>0</v>
      </c>
      <c r="E97" s="16">
        <f>SUM(E99)</f>
        <v>0</v>
      </c>
    </row>
    <row r="98" spans="1:5" ht="12.75">
      <c r="A98" s="51"/>
      <c r="B98" s="6" t="s">
        <v>35</v>
      </c>
      <c r="C98" s="16"/>
      <c r="D98" s="16"/>
      <c r="E98" s="54"/>
    </row>
    <row r="99" spans="1:5" ht="36" customHeight="1" thickBot="1">
      <c r="A99" s="52"/>
      <c r="B99" s="30" t="s">
        <v>150</v>
      </c>
      <c r="C99" s="31">
        <v>196390</v>
      </c>
      <c r="D99" s="31"/>
      <c r="E99" s="5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</sheetData>
  <sheetProtection/>
  <mergeCells count="8">
    <mergeCell ref="A1:E1"/>
    <mergeCell ref="A2:E2"/>
    <mergeCell ref="A3:E3"/>
    <mergeCell ref="A5:E5"/>
    <mergeCell ref="A8:A9"/>
    <mergeCell ref="B8:B9"/>
    <mergeCell ref="C8:C9"/>
    <mergeCell ref="D8:E8"/>
  </mergeCells>
  <printOptions/>
  <pageMargins left="0.7874015748031497" right="0.07874015748031496" top="0.5118110236220472" bottom="0.4330708661417323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2018-12-03T07:40:53Z</cp:lastPrinted>
  <dcterms:created xsi:type="dcterms:W3CDTF">2007-10-22T22:47:13Z</dcterms:created>
  <dcterms:modified xsi:type="dcterms:W3CDTF">2018-12-03T07:40:57Z</dcterms:modified>
  <cp:category/>
  <cp:version/>
  <cp:contentType/>
  <cp:contentStatus/>
</cp:coreProperties>
</file>