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11010" activeTab="0"/>
  </bookViews>
  <sheets>
    <sheet name="Лист1" sheetId="1" r:id="rId1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<sst xmlns="http://schemas.openxmlformats.org/spreadsheetml/2006/main" count="201" uniqueCount="199">
  <si>
    <t xml:space="preserve"> </t>
  </si>
  <si>
    <t>(тыс. руб.)</t>
  </si>
  <si>
    <t>Код бюджетной классификации 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</si>
  <si>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</si>
  <si>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</si>
  <si>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</si>
  <si>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</si>
  <si>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</si>
  <si>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</si>
  <si>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</si>
  <si>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</si>
  <si>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</si>
  <si>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1 06 00000 00 0000 000</t>
  </si>
  <si>
    <t>НАЛОГИ НА ИМУЩЕСТВО</t>
  </si>
  <si>
    <t>1 06 06000 00 0000 110</t>
  </si>
  <si>
    <t>Земельный налог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</si>
  <si>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</si>
  <si>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</si>
  <si>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</si>
  <si>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</si>
  <si>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</si>
  <si>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</si>
  <si>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1 12 00000 00 0000 000</t>
  </si>
  <si>
    <t>ПЛАТЕЖИ ПРИ ПОЛЬЗОВАНИИ ПРИРОДНЫМИ РЕСУРСАМИ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</si>
  <si>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</si>
  <si>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</si>
  <si>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</si>
  <si>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</si>
  <si>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</si>
  <si>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</si>
  <si>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</si>
  <si>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ВСЕГО ДОХОДОВ</t>
  </si>
  <si>
    <t>1 11 09044 04 0000 120</t>
  </si>
  <si>
    <t>1 08 07150 01 0000 110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</si>
  <si>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</si>
  <si>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в том числе:</t>
  </si>
  <si>
    <t>на реализацию Закона Амурской области "О комиссиях по делам несовершеннолетних и защите их прав"</t>
  </si>
  <si>
    <t>1 06 01000 00 0000 110</t>
  </si>
  <si>
    <t>Налог на имущество физических лиц</t>
  </si>
  <si>
    <t>1 14 06012 04 0000 430</t>
  </si>
  <si>
    <t>ГОСУДАРСТВЕННАЯ ПОШЛИНА</t>
  </si>
  <si>
    <t xml:space="preserve">Государственная пошлина за выдачу разрешения на установку рекламной конструкции </t>
  </si>
  <si>
    <t>1 08 07173 01 0000 110</t>
  </si>
  <si>
    <t>Дотации бюджетам городских округов на выравнивание бюджетной обеспеченности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</si>
  <si>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</si>
  <si>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1 11 09034 04 0000 120</t>
  </si>
  <si>
    <t>Доходы от эксплуатации и использования имущества автомобильных дорог, находящихся в собственности  городских округов</t>
  </si>
  <si>
    <t>на реализацию Закона Амурской области "О дополнительных гарантиях по социальной поддержке детей-сирот и детей, оставшихся без попечения родителей"</t>
  </si>
  <si>
    <t>Доходы, получаемые в виде арендной платы, а также средства от продажи права 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</si>
  <si>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</si>
  <si>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компенсации затрат бюджетов городских округов</t>
  </si>
  <si>
    <t>1 11 05012 04 0000 120</t>
  </si>
  <si>
    <t>1 14 02043 04 0000 410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</si>
  <si>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</si>
  <si>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1 13 02994 04 0000 130</t>
  </si>
  <si>
    <t>Наименование показателя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</si>
  <si>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</si>
  <si>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</si>
  <si>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</si>
  <si>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на обеспечение государственных полномочий по организации и осуществлению деятельности по опеке и попечительству в отношении несовершеннолетних лиц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</si>
  <si>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</si>
  <si>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субвенции бюджетам городских округов</t>
  </si>
  <si>
    <t>1 05 02000 02 0000 110</t>
  </si>
  <si>
    <t>1 05 03000 01 0000 110</t>
  </si>
  <si>
    <t>ДОХОДЫ ОТ ОКАЗАНИЯ ПЛАТНЫХ УСЛУГ (РАБОТ) И КОМПЕНСАЦИИ ЗАТРАТ ГОСУДАРСТВА</t>
  </si>
  <si>
    <t>1 13 01994 04 0000 130</t>
  </si>
  <si>
    <t>Государственная пошлина за выдачу органом местного самоуправления городского округа специального 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</si>
  <si>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Плата за сбросы загрязняющих веществ в водные объекты</t>
  </si>
  <si>
    <t>Прочие доходы от оказания платных услуг (работ) получателями средств бюджетов городских округов</t>
  </si>
  <si>
    <t>Плановый период</t>
  </si>
  <si>
    <t>1 03 00000 00 0000 000</t>
  </si>
  <si>
    <t>НАЛОГИ НА ТОВАРЫ (РАБОТЫ, УСЛУГИ), РЕАЛИЗУЕМЫЕ НА ТЕРРИТОРИИ РФ</t>
  </si>
  <si>
    <t>1 05 04000 02 0000 110</t>
  </si>
  <si>
    <t>Налог, взимаемый в связи с применением патентной системы налогообложения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</si>
  <si>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</si>
  <si>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</si>
  <si>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</si>
  <si>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</si>
  <si>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</si>
  <si>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</si>
  <si>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</si>
  <si>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на компенсацию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</si>
  <si>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на реализацию Закона Амурской области "О порядке формирования и деятельности административных комиссий в Амурской области"</t>
  </si>
  <si>
    <t>на реализацию Закона Амурской области "О единовременной денежной выплате при передаче ребенка на воспитание в семью"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</si>
  <si>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</si>
  <si>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</si>
  <si>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</si>
  <si>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на осуществление отдельных полномочий по регулированию численности безнадзорных животных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</si>
  <si>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</si>
  <si>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1 16 03000 00 0000 140</t>
  </si>
  <si>
    <t>1 16 06000 01 0000 140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</si>
  <si>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</si>
  <si>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</si>
  <si>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</si>
  <si>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РФ об особо охраняемых природных территориях</t>
  </si>
  <si>
    <t>1 16 25030 01 0000 140</t>
  </si>
  <si>
    <t>Денежные взыскания (штрафы) за нарушение законодательства РФ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</si>
  <si>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</si>
  <si>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</si>
  <si>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</si>
  <si>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</si>
  <si>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</si>
  <si>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</si>
  <si>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</si>
  <si>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</si>
  <si>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</si>
  <si>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</si>
  <si>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</si>
  <si>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 xml:space="preserve">Денежные взыскания (штрафы) за нарушения законодательства Российской Федерации о промышленной безопасности 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</si>
  <si>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</si>
  <si>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</si>
  <si>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Денежные взыскания (штрафы) за нарушение законодательства о налогах и сборах 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</si>
  <si>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</si>
  <si>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</si>
  <si>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</si>
  <si>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</si>
  <si>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</si>
  <si>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</si>
  <si>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</si>
  <si>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</si>
  <si>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</si>
  <si>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</si>
  <si>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</si>
  <si>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</si>
  <si>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</si>
  <si>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</si>
  <si>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</si>
  <si>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субсидии бюджетам городских округов</t>
  </si>
  <si>
    <t xml:space="preserve">на софинансирование расходов на частичную оплату стоимости путевок для детей работающих граждан в организации отдыха и оздоровления детей в каникулярное время </t>
  </si>
  <si>
    <t>на софинансирование расходов, связанных с развитием аппратно-программного комплекса "Безопасный город"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</si>
  <si>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</si>
  <si>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</si>
  <si>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</si>
  <si>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2020 год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</si>
  <si>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</si>
  <si>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</si>
  <si>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2 02 15001 04 0000 151</t>
  </si>
  <si>
    <t>2 02 20000 00 0000 151</t>
  </si>
  <si>
    <t>2 02 29999 04 0000 151</t>
  </si>
  <si>
    <t>2 02 30000 00 0000 151</t>
  </si>
  <si>
    <t>2 02 30027 04 0000 151</t>
  </si>
  <si>
    <t>2 02 30029 04 0000 151</t>
  </si>
  <si>
    <t>2 02 39999 04 0000 151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</si>
  <si>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договарам найма специализированных жилых помещений</t>
  </si>
  <si>
    <t>2 02 35082 04 0000 151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</si>
  <si>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</si>
  <si>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бюджетные инвестиции в объекты капитального строительства</t>
  </si>
  <si>
    <t>1 12 01041 01 0000 120</t>
  </si>
  <si>
    <t xml:space="preserve">Плата за размещение отходов производства </t>
  </si>
  <si>
    <t>1 11 05074 04 0000 120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</si>
  <si>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</si>
  <si>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2 02 25159 04 0000 151</t>
  </si>
  <si>
    <t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</si>
  <si>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</si>
  <si>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</si>
  <si>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2 02 40000 00 0000 151</t>
  </si>
  <si>
    <t>Иные межбюджетные трансферты</t>
  </si>
  <si>
    <t>2 02 49999 04 0000 151</t>
  </si>
  <si>
    <t>Прочие межбюджетные трансферты, передаваемые бюджетам городских округов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</si>
  <si>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счёт средств областного бюджета</t>
  </si>
  <si>
    <t>Налоговые и неналоговые доходы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</si>
  <si>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</si>
  <si>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</si>
  <si>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1 14 01040 04 0000 410</t>
  </si>
  <si>
    <t>Доходы от продажи квартир, находящихся в собственности городских округов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</si>
  <si>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</si>
  <si>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</si>
  <si>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</si>
  <si>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</si>
  <si>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2 02 10000 00 0000</t>
    </r>
    <r>
      <rPr>
        <sz val="7"/>
        <color indexed="10"/>
        <rFont val="Times New Roman"/>
        <family val="1"/>
      </rPr>
      <t xml:space="preserve"> </t>
    </r>
    <r>
      <rPr>
        <sz val="7"/>
        <rFont val="Times New Roman"/>
        <family val="1"/>
      </rPr>
      <t>151</t>
    </r>
  </si>
  <si>
    <t>2 02 15002 04 0000 151</t>
  </si>
  <si>
    <t>Дотации бюджетам городских округов на поддержку мер по обеспечению сбалансированности бюджетов</t>
  </si>
  <si>
    <t>2 02 20051 04 0000 151</t>
  </si>
  <si>
    <t>Субсидии бюджетам городских округов на реализацию федеральных целевых программ</t>
  </si>
  <si>
    <t>2 02 20299 04 0000 151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</si>
  <si>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</si>
  <si>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2 02 20302 04 0000 151</t>
  </si>
  <si>
    <t>Субсидии бюджетам городских округов на обеспечение мероприятий по переселению граждан из аварийного жилищного фонда за счёт средств бюджетов</t>
  </si>
  <si>
    <t>2 02 25027 04 0000 151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</si>
  <si>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</si>
  <si>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2 02 25497 04 0000 151</t>
  </si>
  <si>
    <t>Субсидии бюджетам городских округов на реализацию мероприятий по обеспечению жильём молодых семей</t>
  </si>
  <si>
    <t>2 02 25520 04 0000 151</t>
  </si>
  <si>
    <t>Субсидии бюджетам городских округов на реализацию мероприятий по содействию в субъектах Российской Федерации новых мест в общеобразовательных организациях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</si>
  <si>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</si>
  <si>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</si>
  <si>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непредвиденные расходы и обязательства за счёт резервного фонда Правительства области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</si>
  <si>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</si>
  <si>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субсидии на модернизацию коммунальной инфраструктуры</t>
  </si>
  <si>
    <t>на обеспечение двухразовым питанием детей с ограниченными возможностями здоровья обучающихся в муниципальных общеобразовательных организациях</t>
  </si>
  <si>
    <t>2 02 45505 04 0000 151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</si>
  <si>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</si>
  <si>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План на 2018 год</t>
  </si>
  <si>
    <t>2019 год</t>
  </si>
  <si>
    <t>к решению Благовещенской</t>
  </si>
  <si>
    <t>городской Думы</t>
  </si>
  <si>
    <t>Приложение № 5</t>
  </si>
  <si>
    <t xml:space="preserve">Распределение доходов городского бюджета по кодам классификации доходов на 2018 год и плановый период 2019 и 2020 годов </t>
  </si>
  <si>
    <t>от 29.11.2018 № 50/113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</si>
</sst>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1" xfId="0" applyFont="1" applyBorder="1" applyAlignment="1">
      <alignment vertical="top" wrapText="1"/>
    </xf>
    <xf numFmtId="172" fontId="2" fillId="0" borderId="12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 wrapText="1"/>
    </xf>
    <xf numFmtId="172" fontId="4" fillId="0" borderId="13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6" fillId="0" borderId="10" xfId="0" applyNumberFormat="1" applyFont="1" applyBorder="1" applyAlignment="1">
      <alignment vertical="top"/>
    </xf>
    <xf numFmtId="172" fontId="2" fillId="0" borderId="11" xfId="0" applyNumberFormat="1" applyFont="1" applyBorder="1" applyAlignment="1">
      <alignment vertical="top" wrapText="1"/>
    </xf>
    <xf numFmtId="0" fontId="10" fillId="0" borderId="14" xfId="0" applyFont="1" applyBorder="1" applyAlignment="1">
      <alignment horizontal="center" vertical="top"/>
    </xf>
    <xf numFmtId="172" fontId="2" fillId="0" borderId="15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72" fontId="4" fillId="0" borderId="16" xfId="0" applyNumberFormat="1" applyFont="1" applyBorder="1" applyAlignment="1">
      <alignment vertical="top"/>
    </xf>
    <xf numFmtId="172" fontId="4" fillId="0" borderId="17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172" fontId="4" fillId="0" borderId="17" xfId="0" applyNumberFormat="1" applyFont="1" applyBorder="1" applyAlignment="1">
      <alignment vertical="top" wrapText="1"/>
    </xf>
    <xf numFmtId="172" fontId="3" fillId="0" borderId="20" xfId="0" applyNumberFormat="1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172" fontId="4" fillId="0" borderId="11" xfId="0" applyNumberFormat="1" applyFont="1" applyBorder="1" applyAlignment="1">
      <alignment vertical="top" wrapText="1"/>
    </xf>
    <xf numFmtId="172" fontId="3" fillId="0" borderId="20" xfId="0" applyNumberFormat="1" applyFont="1" applyBorder="1" applyAlignment="1">
      <alignment vertical="top"/>
    </xf>
    <xf numFmtId="0" fontId="11" fillId="0" borderId="12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10" fillId="0" borderId="14" xfId="0" applyFont="1" applyBorder="1" applyAlignment="1">
      <alignment horizontal="center" vertical="top" wrapText="1"/>
    </xf>
    <xf numFmtId="172" fontId="6" fillId="0" borderId="17" xfId="0" applyNumberFormat="1" applyFont="1" applyBorder="1" applyAlignment="1">
      <alignment vertical="top"/>
    </xf>
    <xf numFmtId="0" fontId="10" fillId="0" borderId="14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/>
    </xf>
    <xf numFmtId="172" fontId="3" fillId="0" borderId="17" xfId="0" applyNumberFormat="1" applyFont="1" applyBorder="1" applyAlignment="1">
      <alignment vertical="top"/>
    </xf>
    <xf numFmtId="172" fontId="3" fillId="0" borderId="21" xfId="0" applyNumberFormat="1" applyFont="1" applyBorder="1" applyAlignment="1">
      <alignment vertical="top"/>
    </xf>
    <xf numFmtId="172" fontId="4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 vertical="top" wrapText="1"/>
    </xf>
    <xf numFmtId="172" fontId="3" fillId="0" borderId="22" xfId="0" applyNumberFormat="1" applyFont="1" applyBorder="1" applyAlignment="1">
      <alignment vertical="top" wrapText="1"/>
    </xf>
    <xf numFmtId="0" fontId="10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top"/>
    </xf>
    <xf numFmtId="172" fontId="2" fillId="0" borderId="26" xfId="0" applyNumberFormat="1" applyFont="1" applyBorder="1" applyAlignment="1">
      <alignment vertical="top" wrapText="1"/>
    </xf>
    <xf numFmtId="172" fontId="2" fillId="0" borderId="27" xfId="0" applyNumberFormat="1" applyFont="1" applyBorder="1" applyAlignment="1">
      <alignment vertical="top" wrapText="1"/>
    </xf>
    <xf numFmtId="172" fontId="4" fillId="0" borderId="16" xfId="0" applyNumberFormat="1" applyFont="1" applyBorder="1" applyAlignment="1">
      <alignment vertical="top" wrapText="1"/>
    </xf>
    <xf numFmtId="172" fontId="2" fillId="0" borderId="20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6" fillId="0" borderId="17" xfId="0" applyNumberFormat="1" applyFont="1" applyBorder="1" applyAlignment="1">
      <alignment vertical="top" wrapText="1"/>
    </xf>
    <xf numFmtId="172" fontId="6" fillId="0" borderId="26" xfId="0" applyNumberFormat="1" applyFont="1" applyBorder="1" applyAlignment="1">
      <alignment vertical="top" wrapText="1"/>
    </xf>
    <xf numFmtId="0" fontId="10" fillId="0" borderId="24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172" fontId="6" fillId="0" borderId="26" xfId="0" applyNumberFormat="1" applyFont="1" applyBorder="1" applyAlignment="1">
      <alignment vertical="top"/>
    </xf>
    <xf numFmtId="0" fontId="2" fillId="0" borderId="12" xfId="0" applyFont="1" applyBorder="1" applyAlignment="1">
      <alignment vertical="center" wrapText="1"/>
    </xf>
    <xf numFmtId="0" fontId="4" fillId="0" borderId="0" xfId="53" applyFont="1" applyFill="1" applyBorder="1" applyAlignment="1">
      <alignment horizontal="right"/>
      <protection/>
    </xf>
    <xf numFmtId="49" fontId="4" fillId="0" borderId="0" xfId="53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15.875" style="0" customWidth="1"/>
    <col min="2" max="2" width="62.375" style="0" customWidth="1"/>
    <col min="3" max="3" width="11.75390625" style="0" customWidth="1"/>
    <col min="4" max="4" width="12.125" style="0" customWidth="1"/>
    <col min="5" max="5" width="11.875" style="0" customWidth="1"/>
    <col min="6" max="6" width="11.125" style="0" customWidth="1"/>
    <col min="7" max="7" width="11.75390625" style="0" customWidth="1"/>
    <col min="8" max="8" width="10.625" style="0" customWidth="1"/>
  </cols>
  <sheetData>
    <row r="1" ht="12.75">
      <c r="E1" s="67" t="s">
        <v>196</v>
      </c>
    </row>
    <row r="2" ht="12.75">
      <c r="E2" s="68" t="s">
        <v>194</v>
      </c>
    </row>
    <row r="3" ht="12.75">
      <c r="E3" s="68" t="s">
        <v>195</v>
      </c>
    </row>
    <row r="4" spans="4:5" ht="15" customHeight="1">
      <c r="D4" t="s">
        <v>198</v>
      </c>
      <c r="E4" s="5"/>
    </row>
    <row r="5" spans="1:5" ht="34.5" customHeight="1">
      <c r="A5" s="69" t="s">
        <v>197</v>
      </c>
      <c r="B5" s="69"/>
      <c r="C5" s="69"/>
      <c r="D5" s="69"/>
      <c r="E5" s="69"/>
    </row>
    <row r="6" spans="1:5" ht="13.5" thickBot="1">
      <c r="A6" s="1" t="s">
        <v>0</v>
      </c>
      <c r="B6" s="1"/>
      <c r="C6" s="1"/>
      <c r="D6" s="1"/>
      <c r="E6" s="2" t="s">
        <v>1</v>
      </c>
    </row>
    <row r="7" spans="1:8" ht="19.5" customHeight="1" thickBot="1">
      <c r="A7" s="70" t="s">
        <v>2</v>
      </c>
      <c r="B7" s="70" t="s">
        <v>55</v>
      </c>
      <c r="C7" s="70" t="s">
        <v>192</v>
      </c>
      <c r="D7" s="72" t="s">
        <v>69</v>
      </c>
      <c r="E7" s="73"/>
      <c r="F7" s="41"/>
      <c r="G7" s="41"/>
      <c r="H7" s="41"/>
    </row>
    <row r="8" spans="1:8" ht="13.5" customHeight="1" thickBot="1">
      <c r="A8" s="71"/>
      <c r="B8" s="71"/>
      <c r="C8" s="71"/>
      <c r="D8" s="6" t="s">
        <v>193</v>
      </c>
      <c r="E8" s="6" t="s">
        <v>133</v>
      </c>
      <c r="F8" s="41"/>
      <c r="G8" s="41"/>
      <c r="H8" s="41"/>
    </row>
    <row r="9" spans="1:5" ht="19.5" customHeight="1" thickBot="1">
      <c r="A9" s="54"/>
      <c r="B9" s="10" t="s">
        <v>31</v>
      </c>
      <c r="C9" s="56">
        <f>SUM(C10+C71)</f>
        <v>6179985.800000001</v>
      </c>
      <c r="D9" s="23">
        <f>SUM(D10+D71)</f>
        <v>4939505.5</v>
      </c>
      <c r="E9" s="23">
        <f>SUM(E10+E71)</f>
        <v>4720097.600000001</v>
      </c>
    </row>
    <row r="10" spans="1:8" ht="16.5" thickBot="1">
      <c r="A10" s="55" t="s">
        <v>3</v>
      </c>
      <c r="B10" s="66" t="s">
        <v>160</v>
      </c>
      <c r="C10" s="57">
        <f>SUM(C11+C13+C18+C22+C25+C29+C37+C41+C44+C53+C51)</f>
        <v>2825215.6000000006</v>
      </c>
      <c r="D10" s="14">
        <f>SUM(D11+D13+D18+D22+D25+D29+D37+D41+D44+D53+D51)</f>
        <v>2597710.9000000004</v>
      </c>
      <c r="E10" s="14">
        <f>SUM(E11+E13+E18+E22+E25+E29+E37+E41+E44+E53+E51)</f>
        <v>2631113.8000000003</v>
      </c>
      <c r="F10" s="41"/>
      <c r="G10" s="41"/>
      <c r="H10" s="41"/>
    </row>
    <row r="11" spans="1:5" ht="16.5" thickBot="1">
      <c r="A11" s="30" t="s">
        <v>4</v>
      </c>
      <c r="B11" s="4" t="s">
        <v>5</v>
      </c>
      <c r="C11" s="35">
        <f>SUM(C12)</f>
        <v>1190032.3</v>
      </c>
      <c r="D11" s="15">
        <f>SUM(D12)</f>
        <v>1147080</v>
      </c>
      <c r="E11" s="15">
        <f>SUM(E12)</f>
        <v>1187228</v>
      </c>
    </row>
    <row r="12" spans="1:5" ht="12.75">
      <c r="A12" s="22" t="s">
        <v>6</v>
      </c>
      <c r="B12" s="3" t="s">
        <v>7</v>
      </c>
      <c r="C12" s="34">
        <v>1190032.3</v>
      </c>
      <c r="D12" s="17">
        <v>1147080</v>
      </c>
      <c r="E12" s="17">
        <v>1187228</v>
      </c>
    </row>
    <row r="13" spans="1:5" ht="31.5" customHeight="1" thickBot="1">
      <c r="A13" s="30" t="s">
        <v>70</v>
      </c>
      <c r="B13" s="13" t="s">
        <v>71</v>
      </c>
      <c r="C13" s="35">
        <f>SUM(C14:C17)</f>
        <v>10019.1</v>
      </c>
      <c r="D13" s="15">
        <f>SUM(D14:D17)</f>
        <v>10172.2</v>
      </c>
      <c r="E13" s="15">
        <f>SUM(E14:E17)</f>
        <v>10172.2</v>
      </c>
    </row>
    <row r="14" spans="1:5" ht="54" customHeight="1">
      <c r="A14" s="22" t="s">
        <v>74</v>
      </c>
      <c r="B14" s="8" t="s">
        <v>75</v>
      </c>
      <c r="C14" s="34">
        <v>4418</v>
      </c>
      <c r="D14" s="17">
        <v>3478.9</v>
      </c>
      <c r="E14" s="17">
        <v>3478.9</v>
      </c>
    </row>
    <row r="15" spans="1:5" ht="67.5" customHeight="1">
      <c r="A15" s="22" t="s">
        <v>76</v>
      </c>
      <c r="B15" s="8" t="s">
        <v>84</v>
      </c>
      <c r="C15" s="34">
        <v>40.1</v>
      </c>
      <c r="D15" s="17">
        <v>50.9</v>
      </c>
      <c r="E15" s="17">
        <v>50.9</v>
      </c>
    </row>
    <row r="16" spans="1:5" ht="54.75" customHeight="1">
      <c r="A16" s="22" t="s">
        <v>77</v>
      </c>
      <c r="B16" s="8" t="s">
        <v>78</v>
      </c>
      <c r="C16" s="34">
        <v>6552.5</v>
      </c>
      <c r="D16" s="17">
        <v>7161.2</v>
      </c>
      <c r="E16" s="17">
        <v>7161.2</v>
      </c>
    </row>
    <row r="17" spans="1:5" ht="57.75" customHeight="1">
      <c r="A17" s="22" t="s">
        <v>79</v>
      </c>
      <c r="B17" s="8" t="s">
        <v>80</v>
      </c>
      <c r="C17" s="34">
        <v>-991.5</v>
      </c>
      <c r="D17" s="17">
        <v>-518.8</v>
      </c>
      <c r="E17" s="17">
        <v>-518.8</v>
      </c>
    </row>
    <row r="18" spans="1:5" ht="16.5" thickBot="1">
      <c r="A18" s="30" t="s">
        <v>8</v>
      </c>
      <c r="B18" s="4" t="s">
        <v>9</v>
      </c>
      <c r="C18" s="35">
        <f>SUM(C19:C21)</f>
        <v>338253</v>
      </c>
      <c r="D18" s="15">
        <f>SUM(D19:D21)</f>
        <v>408564</v>
      </c>
      <c r="E18" s="15">
        <f>SUM(E19:E21)</f>
        <v>434764</v>
      </c>
    </row>
    <row r="19" spans="1:5" ht="27.75" customHeight="1">
      <c r="A19" s="22" t="s">
        <v>62</v>
      </c>
      <c r="B19" s="3" t="s">
        <v>10</v>
      </c>
      <c r="C19" s="34">
        <v>297071</v>
      </c>
      <c r="D19" s="17">
        <v>349145</v>
      </c>
      <c r="E19" s="17">
        <v>373291</v>
      </c>
    </row>
    <row r="20" spans="1:5" ht="12.75">
      <c r="A20" s="22" t="s">
        <v>63</v>
      </c>
      <c r="B20" s="3" t="s">
        <v>11</v>
      </c>
      <c r="C20" s="34">
        <v>4147</v>
      </c>
      <c r="D20" s="17">
        <v>16397</v>
      </c>
      <c r="E20" s="17">
        <v>16988</v>
      </c>
    </row>
    <row r="21" spans="1:5" ht="25.5">
      <c r="A21" s="22" t="s">
        <v>72</v>
      </c>
      <c r="B21" s="8" t="s">
        <v>73</v>
      </c>
      <c r="C21" s="34">
        <v>37035</v>
      </c>
      <c r="D21" s="17">
        <v>43022</v>
      </c>
      <c r="E21" s="17">
        <v>44485</v>
      </c>
    </row>
    <row r="22" spans="1:5" ht="16.5" thickBot="1">
      <c r="A22" s="30" t="s">
        <v>12</v>
      </c>
      <c r="B22" s="4" t="s">
        <v>13</v>
      </c>
      <c r="C22" s="35">
        <f>SUM(C24+C23)</f>
        <v>597596</v>
      </c>
      <c r="D22" s="15">
        <f>SUM(D24+D23)</f>
        <v>555238</v>
      </c>
      <c r="E22" s="15">
        <f>SUM(E24+E23)</f>
        <v>529955</v>
      </c>
    </row>
    <row r="23" spans="1:5" ht="12.75">
      <c r="A23" s="22" t="s">
        <v>37</v>
      </c>
      <c r="B23" s="3" t="s">
        <v>38</v>
      </c>
      <c r="C23" s="34">
        <v>215582</v>
      </c>
      <c r="D23" s="17">
        <v>243850</v>
      </c>
      <c r="E23" s="17">
        <v>243850</v>
      </c>
    </row>
    <row r="24" spans="1:5" ht="12.75">
      <c r="A24" s="22" t="s">
        <v>14</v>
      </c>
      <c r="B24" s="3" t="s">
        <v>15</v>
      </c>
      <c r="C24" s="34">
        <v>382014</v>
      </c>
      <c r="D24" s="17">
        <v>311388</v>
      </c>
      <c r="E24" s="17">
        <v>286105</v>
      </c>
    </row>
    <row r="25" spans="1:5" ht="16.5" thickBot="1">
      <c r="A25" s="30" t="s">
        <v>16</v>
      </c>
      <c r="B25" s="4" t="s">
        <v>40</v>
      </c>
      <c r="C25" s="35">
        <f>SUM(C26:C28)</f>
        <v>61870.1</v>
      </c>
      <c r="D25" s="15">
        <f>SUM(D26:D28)</f>
        <v>59599.4</v>
      </c>
      <c r="E25" s="15">
        <f>SUM(E26:E28)</f>
        <v>59599.4</v>
      </c>
    </row>
    <row r="26" spans="1:5" ht="30" customHeight="1">
      <c r="A26" s="22" t="s">
        <v>17</v>
      </c>
      <c r="B26" s="3" t="s">
        <v>18</v>
      </c>
      <c r="C26" s="34">
        <v>61240</v>
      </c>
      <c r="D26" s="19">
        <v>58500</v>
      </c>
      <c r="E26" s="19">
        <v>58500</v>
      </c>
    </row>
    <row r="27" spans="1:8" ht="25.5">
      <c r="A27" s="22" t="s">
        <v>33</v>
      </c>
      <c r="B27" s="3" t="s">
        <v>41</v>
      </c>
      <c r="C27" s="34">
        <v>250</v>
      </c>
      <c r="D27" s="19">
        <v>125</v>
      </c>
      <c r="E27" s="19">
        <v>125</v>
      </c>
      <c r="F27" s="41"/>
      <c r="G27" s="41"/>
      <c r="H27" s="41"/>
    </row>
    <row r="28" spans="1:5" ht="69.75" customHeight="1">
      <c r="A28" s="22" t="s">
        <v>42</v>
      </c>
      <c r="B28" s="3" t="s">
        <v>66</v>
      </c>
      <c r="C28" s="34">
        <v>380.1</v>
      </c>
      <c r="D28" s="19">
        <v>974.4</v>
      </c>
      <c r="E28" s="19">
        <v>974.4</v>
      </c>
    </row>
    <row r="29" spans="1:8" ht="55.5" customHeight="1" thickBot="1">
      <c r="A29" s="30" t="s">
        <v>19</v>
      </c>
      <c r="B29" s="4" t="s">
        <v>20</v>
      </c>
      <c r="C29" s="35">
        <f>SUM(C30:C36)</f>
        <v>317182.8</v>
      </c>
      <c r="D29" s="15">
        <f>SUM(D30:D36)</f>
        <v>305874</v>
      </c>
      <c r="E29" s="15">
        <f>SUM(E30:E36)</f>
        <v>296374</v>
      </c>
      <c r="F29" s="41"/>
      <c r="G29" s="41"/>
      <c r="H29" s="41"/>
    </row>
    <row r="30" spans="1:5" ht="56.25" customHeight="1">
      <c r="A30" s="31" t="s">
        <v>51</v>
      </c>
      <c r="B30" s="9" t="s">
        <v>53</v>
      </c>
      <c r="C30" s="58">
        <v>152000</v>
      </c>
      <c r="D30" s="18">
        <v>155000</v>
      </c>
      <c r="E30" s="18">
        <v>155000</v>
      </c>
    </row>
    <row r="31" spans="1:5" ht="60" customHeight="1">
      <c r="A31" s="22" t="s">
        <v>21</v>
      </c>
      <c r="B31" s="3" t="s">
        <v>48</v>
      </c>
      <c r="C31" s="34">
        <v>16000</v>
      </c>
      <c r="D31" s="19">
        <v>12100</v>
      </c>
      <c r="E31" s="19">
        <v>12100</v>
      </c>
    </row>
    <row r="32" spans="1:5" ht="55.5" customHeight="1">
      <c r="A32" s="22" t="s">
        <v>85</v>
      </c>
      <c r="B32" s="8" t="s">
        <v>86</v>
      </c>
      <c r="C32" s="34">
        <v>380.3</v>
      </c>
      <c r="D32" s="19">
        <v>283.5</v>
      </c>
      <c r="E32" s="19">
        <v>283.5</v>
      </c>
    </row>
    <row r="33" spans="1:5" ht="34.5" customHeight="1">
      <c r="A33" s="44" t="s">
        <v>149</v>
      </c>
      <c r="B33" s="3" t="s">
        <v>150</v>
      </c>
      <c r="C33" s="34">
        <v>70355</v>
      </c>
      <c r="D33" s="19"/>
      <c r="E33" s="19"/>
    </row>
    <row r="34" spans="1:5" ht="74.25" customHeight="1">
      <c r="A34" s="44" t="s">
        <v>161</v>
      </c>
      <c r="B34" s="3" t="s">
        <v>162</v>
      </c>
      <c r="C34" s="34">
        <v>12</v>
      </c>
      <c r="D34" s="19"/>
      <c r="E34" s="19"/>
    </row>
    <row r="35" spans="1:5" ht="40.5" customHeight="1">
      <c r="A35" s="22" t="s">
        <v>45</v>
      </c>
      <c r="B35" s="3" t="s">
        <v>46</v>
      </c>
      <c r="C35" s="34">
        <v>790.5</v>
      </c>
      <c r="D35" s="19">
        <v>790.5</v>
      </c>
      <c r="E35" s="19">
        <v>790.5</v>
      </c>
    </row>
    <row r="36" spans="1:5" ht="40.5" customHeight="1">
      <c r="A36" s="22" t="s">
        <v>32</v>
      </c>
      <c r="B36" s="3" t="s">
        <v>60</v>
      </c>
      <c r="C36" s="34">
        <v>77645</v>
      </c>
      <c r="D36" s="19">
        <v>137700</v>
      </c>
      <c r="E36" s="19">
        <v>128200</v>
      </c>
    </row>
    <row r="37" spans="1:5" ht="32.25" thickBot="1">
      <c r="A37" s="30" t="s">
        <v>22</v>
      </c>
      <c r="B37" s="4" t="s">
        <v>23</v>
      </c>
      <c r="C37" s="35">
        <f>SUM(C38:C40)</f>
        <v>10957</v>
      </c>
      <c r="D37" s="16">
        <f>SUM(D38:D40)</f>
        <v>20850</v>
      </c>
      <c r="E37" s="16">
        <f>SUM(E38:E40)</f>
        <v>22500</v>
      </c>
    </row>
    <row r="38" spans="1:5" ht="29.25" customHeight="1">
      <c r="A38" s="22" t="s">
        <v>56</v>
      </c>
      <c r="B38" s="3" t="s">
        <v>57</v>
      </c>
      <c r="C38" s="34">
        <v>1120</v>
      </c>
      <c r="D38" s="19">
        <v>6200</v>
      </c>
      <c r="E38" s="19">
        <v>6700</v>
      </c>
    </row>
    <row r="39" spans="1:5" ht="21.75" customHeight="1">
      <c r="A39" s="22" t="s">
        <v>58</v>
      </c>
      <c r="B39" s="3" t="s">
        <v>67</v>
      </c>
      <c r="C39" s="34">
        <v>8150</v>
      </c>
      <c r="D39" s="19">
        <v>3150</v>
      </c>
      <c r="E39" s="19">
        <v>3400</v>
      </c>
    </row>
    <row r="40" spans="1:5" ht="21" customHeight="1">
      <c r="A40" s="22" t="s">
        <v>147</v>
      </c>
      <c r="B40" s="3" t="s">
        <v>148</v>
      </c>
      <c r="C40" s="34">
        <v>1687</v>
      </c>
      <c r="D40" s="19">
        <v>11500</v>
      </c>
      <c r="E40" s="19">
        <v>12400</v>
      </c>
    </row>
    <row r="41" spans="1:5" ht="36.75" customHeight="1" thickBot="1">
      <c r="A41" s="30" t="s">
        <v>24</v>
      </c>
      <c r="B41" s="4" t="s">
        <v>64</v>
      </c>
      <c r="C41" s="35">
        <f>SUM(C42:C43)</f>
        <v>28700.100000000002</v>
      </c>
      <c r="D41" s="49">
        <f>SUM(D42:D43)</f>
        <v>925.7</v>
      </c>
      <c r="E41" s="16">
        <f>SUM(E42:E43)</f>
        <v>925.7</v>
      </c>
    </row>
    <row r="42" spans="1:5" ht="33" customHeight="1">
      <c r="A42" s="22" t="s">
        <v>65</v>
      </c>
      <c r="B42" s="27" t="s">
        <v>68</v>
      </c>
      <c r="C42" s="51">
        <v>625.7</v>
      </c>
      <c r="D42" s="18">
        <v>625.7</v>
      </c>
      <c r="E42" s="26">
        <v>625.7</v>
      </c>
    </row>
    <row r="43" spans="1:5" ht="21.75" customHeight="1">
      <c r="A43" s="22" t="s">
        <v>54</v>
      </c>
      <c r="B43" s="3" t="s">
        <v>50</v>
      </c>
      <c r="C43" s="51">
        <v>28074.4</v>
      </c>
      <c r="D43" s="19">
        <v>300</v>
      </c>
      <c r="E43" s="26">
        <v>300</v>
      </c>
    </row>
    <row r="44" spans="1:5" ht="40.5" customHeight="1" thickBot="1">
      <c r="A44" s="30" t="s">
        <v>25</v>
      </c>
      <c r="B44" s="4" t="s">
        <v>26</v>
      </c>
      <c r="C44" s="52">
        <f>SUM(C45:C50)</f>
        <v>160761.7</v>
      </c>
      <c r="D44" s="16">
        <f>SUM(D46:D50)</f>
        <v>32520</v>
      </c>
      <c r="E44" s="38">
        <f>SUM(E46:E50)</f>
        <v>32490</v>
      </c>
    </row>
    <row r="45" spans="1:5" ht="27" customHeight="1">
      <c r="A45" s="22" t="s">
        <v>163</v>
      </c>
      <c r="B45" s="64" t="s">
        <v>164</v>
      </c>
      <c r="C45" s="51">
        <v>507</v>
      </c>
      <c r="D45" s="47"/>
      <c r="E45" s="48"/>
    </row>
    <row r="46" spans="1:5" ht="65.25" customHeight="1">
      <c r="A46" s="22" t="s">
        <v>52</v>
      </c>
      <c r="B46" s="8" t="s">
        <v>49</v>
      </c>
      <c r="C46" s="50">
        <v>106626.7</v>
      </c>
      <c r="D46" s="19">
        <v>990</v>
      </c>
      <c r="E46" s="26">
        <v>960</v>
      </c>
    </row>
    <row r="47" spans="1:5" ht="65.25" customHeight="1">
      <c r="A47" s="22" t="s">
        <v>165</v>
      </c>
      <c r="B47" s="8" t="s">
        <v>166</v>
      </c>
      <c r="C47" s="50">
        <v>128</v>
      </c>
      <c r="D47" s="19"/>
      <c r="E47" s="26"/>
    </row>
    <row r="48" spans="1:5" ht="39.75" customHeight="1">
      <c r="A48" s="22" t="s">
        <v>39</v>
      </c>
      <c r="B48" s="3" t="s">
        <v>34</v>
      </c>
      <c r="C48" s="51">
        <v>22300</v>
      </c>
      <c r="D48" s="19">
        <v>30900</v>
      </c>
      <c r="E48" s="26">
        <v>30900</v>
      </c>
    </row>
    <row r="49" spans="1:5" ht="39.75" customHeight="1">
      <c r="A49" s="22" t="s">
        <v>167</v>
      </c>
      <c r="B49" s="3" t="s">
        <v>168</v>
      </c>
      <c r="C49" s="51">
        <v>28800</v>
      </c>
      <c r="D49" s="19"/>
      <c r="E49" s="26"/>
    </row>
    <row r="50" spans="1:5" ht="68.25" customHeight="1">
      <c r="A50" s="22" t="s">
        <v>113</v>
      </c>
      <c r="B50" s="3" t="s">
        <v>114</v>
      </c>
      <c r="C50" s="51">
        <v>2400</v>
      </c>
      <c r="D50" s="19">
        <v>630</v>
      </c>
      <c r="E50" s="26">
        <v>630</v>
      </c>
    </row>
    <row r="51" spans="1:5" ht="23.25" customHeight="1" thickBot="1">
      <c r="A51" s="30" t="s">
        <v>115</v>
      </c>
      <c r="B51" s="4" t="s">
        <v>116</v>
      </c>
      <c r="C51" s="52">
        <f>SUM(C52)</f>
        <v>13353</v>
      </c>
      <c r="D51" s="16">
        <f>SUM(D52)</f>
        <v>9600</v>
      </c>
      <c r="E51" s="38">
        <f>SUM(E52)</f>
        <v>9600</v>
      </c>
    </row>
    <row r="52" spans="1:5" ht="32.25" customHeight="1">
      <c r="A52" s="22" t="s">
        <v>117</v>
      </c>
      <c r="B52" s="3" t="s">
        <v>118</v>
      </c>
      <c r="C52" s="34">
        <v>13353</v>
      </c>
      <c r="D52" s="19">
        <v>9600</v>
      </c>
      <c r="E52" s="19">
        <v>9600</v>
      </c>
    </row>
    <row r="53" spans="1:5" ht="26.25" customHeight="1" thickBot="1">
      <c r="A53" s="30" t="s">
        <v>27</v>
      </c>
      <c r="B53" s="4" t="s">
        <v>28</v>
      </c>
      <c r="C53" s="35">
        <f>SUM(C54:C70)</f>
        <v>96490.5</v>
      </c>
      <c r="D53" s="15">
        <f>SUM(D54:D70)</f>
        <v>47287.6</v>
      </c>
      <c r="E53" s="15">
        <f>SUM(E54:E70)</f>
        <v>47505.5</v>
      </c>
    </row>
    <row r="54" spans="1:5" ht="30" customHeight="1">
      <c r="A54" s="31" t="s">
        <v>89</v>
      </c>
      <c r="B54" s="24" t="s">
        <v>111</v>
      </c>
      <c r="C54" s="58">
        <v>2195.4</v>
      </c>
      <c r="D54" s="18">
        <v>4345</v>
      </c>
      <c r="E54" s="18">
        <v>4345</v>
      </c>
    </row>
    <row r="55" spans="1:5" ht="51.75" customHeight="1">
      <c r="A55" s="22" t="s">
        <v>90</v>
      </c>
      <c r="B55" s="8" t="s">
        <v>112</v>
      </c>
      <c r="C55" s="34">
        <v>80</v>
      </c>
      <c r="D55" s="19">
        <v>34</v>
      </c>
      <c r="E55" s="19">
        <v>34</v>
      </c>
    </row>
    <row r="56" spans="1:5" ht="54.75" customHeight="1">
      <c r="A56" s="22" t="s">
        <v>123</v>
      </c>
      <c r="B56" s="8" t="s">
        <v>124</v>
      </c>
      <c r="C56" s="34">
        <v>1440</v>
      </c>
      <c r="D56" s="19">
        <v>1922.6</v>
      </c>
      <c r="E56" s="19">
        <v>1896</v>
      </c>
    </row>
    <row r="57" spans="1:5" ht="48" customHeight="1">
      <c r="A57" s="22" t="s">
        <v>119</v>
      </c>
      <c r="B57" s="3" t="s">
        <v>120</v>
      </c>
      <c r="C57" s="34">
        <v>2</v>
      </c>
      <c r="D57" s="19">
        <v>3</v>
      </c>
      <c r="E57" s="19">
        <v>4</v>
      </c>
    </row>
    <row r="58" spans="1:5" ht="23.25" customHeight="1">
      <c r="A58" s="22" t="s">
        <v>91</v>
      </c>
      <c r="B58" s="8" t="s">
        <v>92</v>
      </c>
      <c r="C58" s="34">
        <v>6036</v>
      </c>
      <c r="D58" s="19">
        <v>2500</v>
      </c>
      <c r="E58" s="19">
        <v>2500</v>
      </c>
    </row>
    <row r="59" spans="1:5" ht="34.5" customHeight="1">
      <c r="A59" s="22" t="s">
        <v>93</v>
      </c>
      <c r="B59" s="8" t="s">
        <v>94</v>
      </c>
      <c r="C59" s="34">
        <v>100</v>
      </c>
      <c r="D59" s="19">
        <v>40</v>
      </c>
      <c r="E59" s="19">
        <v>40</v>
      </c>
    </row>
    <row r="60" spans="1:5" ht="33" customHeight="1">
      <c r="A60" s="22" t="s">
        <v>95</v>
      </c>
      <c r="B60" s="8" t="s">
        <v>96</v>
      </c>
      <c r="C60" s="34">
        <v>165</v>
      </c>
      <c r="D60" s="19">
        <v>100</v>
      </c>
      <c r="E60" s="19">
        <v>100</v>
      </c>
    </row>
    <row r="61" spans="1:5" ht="30" customHeight="1">
      <c r="A61" s="40" t="s">
        <v>97</v>
      </c>
      <c r="B61" s="8" t="s">
        <v>98</v>
      </c>
      <c r="C61" s="34">
        <v>2434.1</v>
      </c>
      <c r="D61" s="19">
        <v>1675</v>
      </c>
      <c r="E61" s="19">
        <v>1680</v>
      </c>
    </row>
    <row r="62" spans="1:5" ht="30" customHeight="1">
      <c r="A62" s="40" t="s">
        <v>99</v>
      </c>
      <c r="B62" s="8" t="s">
        <v>100</v>
      </c>
      <c r="C62" s="34">
        <v>2924.7</v>
      </c>
      <c r="D62" s="19">
        <v>1880</v>
      </c>
      <c r="E62" s="19">
        <v>1880</v>
      </c>
    </row>
    <row r="63" spans="1:5" s="1" customFormat="1" ht="54" customHeight="1">
      <c r="A63" s="40" t="s">
        <v>101</v>
      </c>
      <c r="B63" s="8" t="s">
        <v>102</v>
      </c>
      <c r="C63" s="34">
        <v>1261.5</v>
      </c>
      <c r="D63" s="19">
        <v>1315</v>
      </c>
      <c r="E63" s="19">
        <v>1415</v>
      </c>
    </row>
    <row r="64" spans="1:5" s="1" customFormat="1" ht="30.75" customHeight="1">
      <c r="A64" s="40" t="s">
        <v>103</v>
      </c>
      <c r="B64" s="8" t="s">
        <v>104</v>
      </c>
      <c r="C64" s="34">
        <v>983</v>
      </c>
      <c r="D64" s="19">
        <v>983</v>
      </c>
      <c r="E64" s="19">
        <v>983</v>
      </c>
    </row>
    <row r="65" spans="1:5" s="1" customFormat="1" ht="47.25" customHeight="1">
      <c r="A65" s="40" t="s">
        <v>125</v>
      </c>
      <c r="B65" s="3" t="s">
        <v>126</v>
      </c>
      <c r="C65" s="34">
        <v>2656.6</v>
      </c>
      <c r="D65" s="19">
        <v>30</v>
      </c>
      <c r="E65" s="19">
        <v>30</v>
      </c>
    </row>
    <row r="66" spans="1:5" s="1" customFormat="1" ht="56.25" customHeight="1">
      <c r="A66" s="42" t="s">
        <v>134</v>
      </c>
      <c r="B66" s="3" t="s">
        <v>135</v>
      </c>
      <c r="C66" s="34">
        <v>37257.2</v>
      </c>
      <c r="D66" s="19">
        <v>12364</v>
      </c>
      <c r="E66" s="19">
        <v>12364</v>
      </c>
    </row>
    <row r="67" spans="1:5" s="1" customFormat="1" ht="33" customHeight="1">
      <c r="A67" s="40" t="s">
        <v>121</v>
      </c>
      <c r="B67" s="36" t="s">
        <v>122</v>
      </c>
      <c r="C67" s="34">
        <v>1000</v>
      </c>
      <c r="D67" s="19">
        <v>1000</v>
      </c>
      <c r="E67" s="19">
        <v>1000</v>
      </c>
    </row>
    <row r="68" spans="1:5" s="1" customFormat="1" ht="59.25" customHeight="1">
      <c r="A68" s="40" t="s">
        <v>105</v>
      </c>
      <c r="B68" s="8" t="s">
        <v>106</v>
      </c>
      <c r="C68" s="34">
        <v>13106.1</v>
      </c>
      <c r="D68" s="19">
        <v>2525.4</v>
      </c>
      <c r="E68" s="19">
        <v>2528.9</v>
      </c>
    </row>
    <row r="69" spans="1:5" s="1" customFormat="1" ht="34.5" customHeight="1">
      <c r="A69" s="40" t="s">
        <v>107</v>
      </c>
      <c r="B69" s="8" t="s">
        <v>108</v>
      </c>
      <c r="C69" s="34">
        <v>2000</v>
      </c>
      <c r="D69" s="19">
        <v>2000</v>
      </c>
      <c r="E69" s="19">
        <v>2000</v>
      </c>
    </row>
    <row r="70" spans="1:5" s="1" customFormat="1" ht="33.75" customHeight="1">
      <c r="A70" s="40" t="s">
        <v>109</v>
      </c>
      <c r="B70" s="8" t="s">
        <v>110</v>
      </c>
      <c r="C70" s="34">
        <v>22848.9</v>
      </c>
      <c r="D70" s="19">
        <v>14570.6</v>
      </c>
      <c r="E70" s="19">
        <v>14705.6</v>
      </c>
    </row>
    <row r="71" spans="1:5" ht="16.5" thickBot="1">
      <c r="A71" s="32" t="s">
        <v>29</v>
      </c>
      <c r="B71" s="11" t="s">
        <v>30</v>
      </c>
      <c r="C71" s="59">
        <f>SUM(C72+C93+C75+C108)</f>
        <v>3354770.1999999997</v>
      </c>
      <c r="D71" s="21">
        <f>SUM(D72+D93+D75+D108)</f>
        <v>2341794.6</v>
      </c>
      <c r="E71" s="21">
        <f>SUM(E72+E93+E75+E108)</f>
        <v>2088983.8</v>
      </c>
    </row>
    <row r="72" spans="1:5" ht="33" customHeight="1" thickBot="1">
      <c r="A72" s="30" t="s">
        <v>169</v>
      </c>
      <c r="B72" s="39" t="s">
        <v>130</v>
      </c>
      <c r="C72" s="35">
        <f>SUM(C73:C74)</f>
        <v>331247.5</v>
      </c>
      <c r="D72" s="15">
        <f>SUM(D73:D74)</f>
        <v>328102.60000000003</v>
      </c>
      <c r="E72" s="15">
        <f>SUM(E73:E74)</f>
        <v>446126.1</v>
      </c>
    </row>
    <row r="73" spans="1:5" ht="25.5">
      <c r="A73" s="42" t="s">
        <v>136</v>
      </c>
      <c r="B73" s="3" t="s">
        <v>43</v>
      </c>
      <c r="C73" s="34">
        <v>9259.5</v>
      </c>
      <c r="D73" s="18">
        <v>9666.9</v>
      </c>
      <c r="E73" s="25">
        <v>9979.6</v>
      </c>
    </row>
    <row r="74" spans="1:5" ht="25.5">
      <c r="A74" s="22" t="s">
        <v>170</v>
      </c>
      <c r="B74" s="3" t="s">
        <v>171</v>
      </c>
      <c r="C74" s="34">
        <v>321988</v>
      </c>
      <c r="D74" s="19">
        <v>318435.7</v>
      </c>
      <c r="E74" s="26">
        <v>436146.5</v>
      </c>
    </row>
    <row r="75" spans="1:5" ht="30.75" thickBot="1">
      <c r="A75" s="30" t="s">
        <v>137</v>
      </c>
      <c r="B75" s="33" t="s">
        <v>131</v>
      </c>
      <c r="C75" s="60">
        <f>SUM(C76:C84)</f>
        <v>1027937.1000000001</v>
      </c>
      <c r="D75" s="37">
        <f>SUM(D76:D84)</f>
        <v>417664.8</v>
      </c>
      <c r="E75" s="37">
        <f>SUM(E76:E84)</f>
        <v>5770.6</v>
      </c>
    </row>
    <row r="76" spans="1:5" ht="25.5">
      <c r="A76" s="53" t="s">
        <v>172</v>
      </c>
      <c r="B76" s="64" t="s">
        <v>173</v>
      </c>
      <c r="C76" s="34">
        <v>1567.4</v>
      </c>
      <c r="D76" s="17"/>
      <c r="E76" s="34"/>
    </row>
    <row r="77" spans="1:5" ht="51">
      <c r="A77" s="44" t="s">
        <v>174</v>
      </c>
      <c r="B77" s="3" t="s">
        <v>175</v>
      </c>
      <c r="C77" s="34">
        <v>55326.1</v>
      </c>
      <c r="D77" s="17"/>
      <c r="E77" s="34"/>
    </row>
    <row r="78" spans="1:5" ht="38.25">
      <c r="A78" s="42" t="s">
        <v>176</v>
      </c>
      <c r="B78" s="3" t="s">
        <v>177</v>
      </c>
      <c r="C78" s="34">
        <v>3897.6</v>
      </c>
      <c r="D78" s="17"/>
      <c r="E78" s="34"/>
    </row>
    <row r="79" spans="1:5" ht="38.25">
      <c r="A79" s="42" t="s">
        <v>178</v>
      </c>
      <c r="B79" s="3" t="s">
        <v>179</v>
      </c>
      <c r="C79" s="34">
        <v>1577.9</v>
      </c>
      <c r="D79" s="17"/>
      <c r="E79" s="34"/>
    </row>
    <row r="80" spans="1:5" ht="69" customHeight="1">
      <c r="A80" s="42" t="s">
        <v>151</v>
      </c>
      <c r="B80" s="46" t="s">
        <v>152</v>
      </c>
      <c r="C80" s="34">
        <v>155074.6</v>
      </c>
      <c r="D80" s="17">
        <v>355558.7</v>
      </c>
      <c r="E80" s="34"/>
    </row>
    <row r="81" spans="1:5" ht="36" customHeight="1">
      <c r="A81" s="42" t="s">
        <v>180</v>
      </c>
      <c r="B81" s="3" t="s">
        <v>181</v>
      </c>
      <c r="C81" s="34">
        <v>4826.4</v>
      </c>
      <c r="D81" s="17"/>
      <c r="E81" s="34"/>
    </row>
    <row r="82" spans="1:5" ht="45" customHeight="1">
      <c r="A82" s="42" t="s">
        <v>182</v>
      </c>
      <c r="B82" s="3" t="s">
        <v>183</v>
      </c>
      <c r="C82" s="34">
        <v>335207.3</v>
      </c>
      <c r="D82" s="17"/>
      <c r="E82" s="34"/>
    </row>
    <row r="83" spans="1:5" ht="49.5" customHeight="1">
      <c r="A83" s="42" t="s">
        <v>184</v>
      </c>
      <c r="B83" s="3" t="s">
        <v>185</v>
      </c>
      <c r="C83" s="34">
        <v>95690.1</v>
      </c>
      <c r="D83" s="17"/>
      <c r="E83" s="34"/>
    </row>
    <row r="84" spans="1:5" ht="21" customHeight="1">
      <c r="A84" s="22" t="s">
        <v>138</v>
      </c>
      <c r="B84" s="3" t="s">
        <v>127</v>
      </c>
      <c r="C84" s="34">
        <f>SUM(C87:C92)</f>
        <v>374769.7</v>
      </c>
      <c r="D84" s="17">
        <f>SUM(D86:D92)</f>
        <v>62106.1</v>
      </c>
      <c r="E84" s="34">
        <f>SUM(E91:E92)</f>
        <v>5770.6</v>
      </c>
    </row>
    <row r="85" spans="1:5" ht="12.75">
      <c r="A85" s="40"/>
      <c r="B85" s="7" t="s">
        <v>35</v>
      </c>
      <c r="C85" s="34"/>
      <c r="D85" s="19"/>
      <c r="E85" s="26"/>
    </row>
    <row r="86" spans="1:5" ht="12.75">
      <c r="A86" s="40"/>
      <c r="B86" s="7" t="s">
        <v>146</v>
      </c>
      <c r="C86" s="34"/>
      <c r="D86" s="20">
        <v>55040.5</v>
      </c>
      <c r="E86" s="26"/>
    </row>
    <row r="87" spans="1:5" ht="22.5">
      <c r="A87" s="40"/>
      <c r="B87" s="7" t="s">
        <v>186</v>
      </c>
      <c r="C87" s="61">
        <v>570</v>
      </c>
      <c r="D87" s="19"/>
      <c r="E87" s="26"/>
    </row>
    <row r="88" spans="1:5" ht="22.5">
      <c r="A88" s="40"/>
      <c r="B88" s="7" t="s">
        <v>187</v>
      </c>
      <c r="C88" s="61">
        <v>314558.8</v>
      </c>
      <c r="D88" s="19"/>
      <c r="E88" s="26"/>
    </row>
    <row r="89" spans="1:5" ht="12.75">
      <c r="A89" s="40"/>
      <c r="B89" s="7" t="s">
        <v>188</v>
      </c>
      <c r="C89" s="61">
        <v>47416.2</v>
      </c>
      <c r="D89" s="19"/>
      <c r="E89" s="26"/>
    </row>
    <row r="90" spans="1:5" ht="22.5">
      <c r="A90" s="40"/>
      <c r="B90" s="7" t="s">
        <v>189</v>
      </c>
      <c r="C90" s="61">
        <v>4027.5</v>
      </c>
      <c r="D90" s="19"/>
      <c r="E90" s="26"/>
    </row>
    <row r="91" spans="1:5" ht="33.75">
      <c r="A91" s="40"/>
      <c r="B91" s="7" t="s">
        <v>128</v>
      </c>
      <c r="C91" s="61">
        <v>7657</v>
      </c>
      <c r="D91" s="20">
        <v>6608.1</v>
      </c>
      <c r="E91" s="43">
        <v>5399.5</v>
      </c>
    </row>
    <row r="92" spans="1:5" ht="27" customHeight="1">
      <c r="A92" s="22"/>
      <c r="B92" s="7" t="s">
        <v>129</v>
      </c>
      <c r="C92" s="61">
        <v>540.2</v>
      </c>
      <c r="D92" s="20">
        <v>457.5</v>
      </c>
      <c r="E92" s="43">
        <v>371.1</v>
      </c>
    </row>
    <row r="93" spans="1:5" ht="29.25" customHeight="1" thickBot="1">
      <c r="A93" s="30" t="s">
        <v>139</v>
      </c>
      <c r="B93" s="33" t="s">
        <v>132</v>
      </c>
      <c r="C93" s="35">
        <f>SUM(C94:C98)</f>
        <v>1441755.2</v>
      </c>
      <c r="D93" s="15">
        <f>SUM(D94:D98)</f>
        <v>1363106.5999999999</v>
      </c>
      <c r="E93" s="35">
        <f>SUM(E94:E98)</f>
        <v>1405020.4</v>
      </c>
    </row>
    <row r="94" spans="1:5" ht="45" customHeight="1">
      <c r="A94" s="31" t="s">
        <v>140</v>
      </c>
      <c r="B94" s="27" t="s">
        <v>44</v>
      </c>
      <c r="C94" s="58">
        <v>49204.6</v>
      </c>
      <c r="D94" s="18">
        <v>54261.5</v>
      </c>
      <c r="E94" s="18">
        <v>54261.5</v>
      </c>
    </row>
    <row r="95" spans="1:5" ht="58.5" customHeight="1">
      <c r="A95" s="22" t="s">
        <v>141</v>
      </c>
      <c r="B95" s="3" t="s">
        <v>145</v>
      </c>
      <c r="C95" s="34">
        <v>110348.5</v>
      </c>
      <c r="D95" s="19">
        <v>110348.5</v>
      </c>
      <c r="E95" s="19">
        <v>110552.8</v>
      </c>
    </row>
    <row r="96" spans="1:5" ht="55.5" customHeight="1">
      <c r="A96" s="22" t="s">
        <v>144</v>
      </c>
      <c r="B96" s="3" t="s">
        <v>143</v>
      </c>
      <c r="C96" s="34">
        <v>36720.2</v>
      </c>
      <c r="D96" s="19">
        <v>37040.9</v>
      </c>
      <c r="E96" s="19">
        <v>37040.9</v>
      </c>
    </row>
    <row r="97" spans="1:5" ht="55.5" customHeight="1">
      <c r="A97" s="22" t="s">
        <v>153</v>
      </c>
      <c r="B97" s="3" t="s">
        <v>154</v>
      </c>
      <c r="C97" s="34">
        <v>851.5</v>
      </c>
      <c r="D97" s="19">
        <v>64</v>
      </c>
      <c r="E97" s="19">
        <v>103.3</v>
      </c>
    </row>
    <row r="98" spans="1:5" ht="12.75">
      <c r="A98" s="22" t="s">
        <v>142</v>
      </c>
      <c r="B98" s="3" t="s">
        <v>61</v>
      </c>
      <c r="C98" s="34">
        <f>SUM(C100:C107)</f>
        <v>1244630.4</v>
      </c>
      <c r="D98" s="17">
        <f>SUM(D100:D107)</f>
        <v>1161391.7</v>
      </c>
      <c r="E98" s="17">
        <f>SUM(E100:E107)</f>
        <v>1203061.9</v>
      </c>
    </row>
    <row r="99" spans="1:5" ht="12.75">
      <c r="A99" s="22"/>
      <c r="B99" s="7" t="s">
        <v>35</v>
      </c>
      <c r="C99" s="61"/>
      <c r="D99" s="19"/>
      <c r="E99" s="19"/>
    </row>
    <row r="100" spans="1:5" ht="23.25" customHeight="1">
      <c r="A100" s="22"/>
      <c r="B100" s="7" t="s">
        <v>82</v>
      </c>
      <c r="C100" s="61">
        <v>1680.7</v>
      </c>
      <c r="D100" s="20">
        <v>1680.7</v>
      </c>
      <c r="E100" s="20">
        <v>1680.7</v>
      </c>
    </row>
    <row r="101" spans="1:5" ht="26.25" customHeight="1">
      <c r="A101" s="22"/>
      <c r="B101" s="7" t="s">
        <v>36</v>
      </c>
      <c r="C101" s="61">
        <v>1647.7</v>
      </c>
      <c r="D101" s="20">
        <v>1647.7</v>
      </c>
      <c r="E101" s="20">
        <v>1647.7</v>
      </c>
    </row>
    <row r="102" spans="1:5" ht="27" customHeight="1">
      <c r="A102" s="22"/>
      <c r="B102" s="7" t="s">
        <v>47</v>
      </c>
      <c r="C102" s="61">
        <v>151.1</v>
      </c>
      <c r="D102" s="20">
        <v>240.6</v>
      </c>
      <c r="E102" s="20">
        <v>240.6</v>
      </c>
    </row>
    <row r="103" spans="1:5" ht="29.25" customHeight="1">
      <c r="A103" s="22"/>
      <c r="B103" s="7" t="s">
        <v>59</v>
      </c>
      <c r="C103" s="61">
        <v>8268.8</v>
      </c>
      <c r="D103" s="20">
        <v>8268.8</v>
      </c>
      <c r="E103" s="20">
        <v>8268.8</v>
      </c>
    </row>
    <row r="104" spans="1:5" ht="26.25" customHeight="1">
      <c r="A104" s="22"/>
      <c r="B104" s="7" t="s">
        <v>83</v>
      </c>
      <c r="C104" s="61">
        <v>5143.4</v>
      </c>
      <c r="D104" s="20">
        <v>5349.1</v>
      </c>
      <c r="E104" s="20">
        <v>5349.1</v>
      </c>
    </row>
    <row r="105" spans="1:5" ht="36" customHeight="1">
      <c r="A105" s="22"/>
      <c r="B105" s="7" t="s">
        <v>81</v>
      </c>
      <c r="C105" s="61">
        <v>75443.9</v>
      </c>
      <c r="D105" s="20">
        <v>11445.2</v>
      </c>
      <c r="E105" s="20">
        <v>11445.2</v>
      </c>
    </row>
    <row r="106" spans="1:5" ht="24" customHeight="1">
      <c r="A106" s="22"/>
      <c r="B106" s="7" t="s">
        <v>87</v>
      </c>
      <c r="C106" s="61">
        <v>1096.6</v>
      </c>
      <c r="D106" s="20">
        <v>1096.6</v>
      </c>
      <c r="E106" s="20">
        <v>1096.6</v>
      </c>
    </row>
    <row r="107" spans="1:5" ht="57.75" customHeight="1">
      <c r="A107" s="22"/>
      <c r="B107" s="7" t="s">
        <v>88</v>
      </c>
      <c r="C107" s="61">
        <v>1151198.2</v>
      </c>
      <c r="D107" s="20">
        <v>1131663</v>
      </c>
      <c r="E107" s="20">
        <v>1173333.2</v>
      </c>
    </row>
    <row r="108" spans="1:5" ht="15.75" thickBot="1">
      <c r="A108" s="45" t="s">
        <v>155</v>
      </c>
      <c r="B108" s="33" t="s">
        <v>156</v>
      </c>
      <c r="C108" s="60">
        <f>SUM(C109:C110)</f>
        <v>553830.4</v>
      </c>
      <c r="D108" s="37">
        <f>SUM(D109:D110)</f>
        <v>232920.6</v>
      </c>
      <c r="E108" s="37">
        <f>SUM(E109:E110)</f>
        <v>232066.7</v>
      </c>
    </row>
    <row r="109" spans="1:5" ht="54.75" customHeight="1">
      <c r="A109" s="40" t="s">
        <v>190</v>
      </c>
      <c r="B109" s="3" t="s">
        <v>191</v>
      </c>
      <c r="C109" s="34">
        <v>551530.4</v>
      </c>
      <c r="D109" s="17">
        <v>36530.6</v>
      </c>
      <c r="E109" s="17">
        <v>227466.7</v>
      </c>
    </row>
    <row r="110" spans="1:5" ht="25.5">
      <c r="A110" s="40" t="s">
        <v>157</v>
      </c>
      <c r="B110" s="3" t="s">
        <v>158</v>
      </c>
      <c r="C110" s="34">
        <f>SUM(C112)</f>
        <v>2300</v>
      </c>
      <c r="D110" s="17">
        <f>SUM(D112)</f>
        <v>196390</v>
      </c>
      <c r="E110" s="17">
        <f>SUM(E112)</f>
        <v>4600</v>
      </c>
    </row>
    <row r="111" spans="1:5" ht="12.75">
      <c r="A111" s="40"/>
      <c r="B111" s="7" t="s">
        <v>35</v>
      </c>
      <c r="C111" s="34"/>
      <c r="D111" s="17"/>
      <c r="E111" s="26"/>
    </row>
    <row r="112" spans="1:5" ht="36" customHeight="1" thickBot="1">
      <c r="A112" s="63"/>
      <c r="B112" s="28" t="s">
        <v>159</v>
      </c>
      <c r="C112" s="62">
        <v>2300</v>
      </c>
      <c r="D112" s="29">
        <v>196390</v>
      </c>
      <c r="E112" s="65">
        <v>4600</v>
      </c>
    </row>
    <row r="113" spans="2:4" ht="12.75">
      <c r="B113" s="12"/>
      <c r="C113" s="12"/>
      <c r="D113" s="12"/>
    </row>
    <row r="114" spans="2:4" ht="12.75">
      <c r="B114" s="12"/>
      <c r="C114" s="12"/>
      <c r="D114" s="12"/>
    </row>
    <row r="115" spans="2:4" ht="12.75">
      <c r="B115" s="12"/>
      <c r="C115" s="12"/>
      <c r="D115" s="12"/>
    </row>
    <row r="116" spans="2:4" ht="12.75">
      <c r="B116" s="12"/>
      <c r="C116" s="12"/>
      <c r="D116" s="12"/>
    </row>
    <row r="117" spans="2:4" ht="12.75">
      <c r="B117" s="12"/>
      <c r="C117" s="12"/>
      <c r="D117" s="12"/>
    </row>
    <row r="118" spans="2:4" ht="12.75">
      <c r="B118" s="12"/>
      <c r="C118" s="12"/>
      <c r="D118" s="12"/>
    </row>
    <row r="119" spans="2:4" ht="12.75">
      <c r="B119" s="12"/>
      <c r="C119" s="12"/>
      <c r="D119" s="12"/>
    </row>
    <row r="120" spans="2:4" ht="12.75">
      <c r="B120" s="12"/>
      <c r="C120" s="12"/>
      <c r="D120" s="12"/>
    </row>
    <row r="121" spans="2:4" ht="12.75">
      <c r="B121" s="12"/>
      <c r="C121" s="12"/>
      <c r="D121" s="12"/>
    </row>
    <row r="122" spans="2:4" ht="12.75">
      <c r="B122" s="12"/>
      <c r="C122" s="12"/>
      <c r="D122" s="12"/>
    </row>
    <row r="123" spans="2:4" ht="12.75">
      <c r="B123" s="12"/>
      <c r="C123" s="12"/>
      <c r="D123" s="12"/>
    </row>
    <row r="124" spans="2:4" ht="12.75">
      <c r="B124" s="12"/>
      <c r="C124" s="12"/>
      <c r="D124" s="12"/>
    </row>
    <row r="125" spans="2:4" ht="12.75">
      <c r="B125" s="12"/>
      <c r="C125" s="12"/>
      <c r="D125" s="12"/>
    </row>
    <row r="126" spans="2:4" ht="12.75">
      <c r="B126" s="12"/>
      <c r="C126" s="12"/>
      <c r="D126" s="12"/>
    </row>
    <row r="127" spans="2:4" ht="12.75">
      <c r="B127" s="12"/>
      <c r="C127" s="12"/>
      <c r="D127" s="12"/>
    </row>
    <row r="128" spans="2:4" ht="12.75">
      <c r="B128" s="12"/>
      <c r="C128" s="12"/>
      <c r="D128" s="12"/>
    </row>
    <row r="129" spans="2:4" ht="12.75">
      <c r="B129" s="12"/>
      <c r="C129" s="12"/>
      <c r="D129" s="12"/>
    </row>
    <row r="130" spans="2:4" ht="12.75">
      <c r="B130" s="12"/>
      <c r="C130" s="12"/>
      <c r="D130" s="12"/>
    </row>
    <row r="131" spans="2:4" ht="12.75">
      <c r="B131" s="12"/>
      <c r="C131" s="12"/>
      <c r="D131" s="12"/>
    </row>
    <row r="132" spans="2:4" ht="12.75">
      <c r="B132" s="12"/>
      <c r="C132" s="12"/>
      <c r="D132" s="12"/>
    </row>
    <row r="133" spans="2:4" ht="12.75">
      <c r="B133" s="12"/>
      <c r="C133" s="12"/>
      <c r="D133" s="12"/>
    </row>
    <row r="134" spans="2:4" ht="12.75">
      <c r="B134" s="12"/>
      <c r="C134" s="12"/>
      <c r="D134" s="12"/>
    </row>
    <row r="135" spans="2:4" ht="12.75">
      <c r="B135" s="12"/>
      <c r="C135" s="12"/>
      <c r="D135" s="12"/>
    </row>
    <row r="136" spans="2:4" ht="12.75">
      <c r="B136" s="12"/>
      <c r="C136" s="12"/>
      <c r="D136" s="12"/>
    </row>
    <row r="137" spans="2:4" ht="12.75">
      <c r="B137" s="12"/>
      <c r="C137" s="12"/>
      <c r="D137" s="12"/>
    </row>
    <row r="138" spans="2:4" ht="12.75">
      <c r="B138" s="12"/>
      <c r="C138" s="12"/>
      <c r="D138" s="12"/>
    </row>
    <row r="139" spans="2:4" ht="12.75">
      <c r="B139" s="12"/>
      <c r="C139" s="12"/>
      <c r="D139" s="12"/>
    </row>
    <row r="140" spans="2:4" ht="12.75">
      <c r="B140" s="12"/>
      <c r="C140" s="12"/>
      <c r="D140" s="12"/>
    </row>
    <row r="141" spans="2:4" ht="12.75">
      <c r="B141" s="12"/>
      <c r="C141" s="12"/>
      <c r="D141" s="12"/>
    </row>
    <row r="142" spans="2:4" ht="12.75">
      <c r="B142" s="12"/>
      <c r="C142" s="12"/>
      <c r="D142" s="12"/>
    </row>
    <row r="143" spans="2:4" ht="12.75">
      <c r="B143" s="12"/>
      <c r="C143" s="12"/>
      <c r="D143" s="12"/>
    </row>
    <row r="144" spans="2:4" ht="12.75">
      <c r="B144" s="12"/>
      <c r="C144" s="12"/>
      <c r="D144" s="12"/>
    </row>
    <row r="145" spans="2:4" ht="12.75">
      <c r="B145" s="12"/>
      <c r="C145" s="12"/>
      <c r="D145" s="12"/>
    </row>
    <row r="146" spans="2:4" ht="12.75">
      <c r="B146" s="12"/>
      <c r="C146" s="12"/>
      <c r="D146" s="12"/>
    </row>
    <row r="147" spans="2:4" ht="12.75">
      <c r="B147" s="12"/>
      <c r="C147" s="12"/>
      <c r="D147" s="12"/>
    </row>
    <row r="148" spans="2:4" ht="12.75">
      <c r="B148" s="12"/>
      <c r="C148" s="12"/>
      <c r="D148" s="12"/>
    </row>
    <row r="149" spans="2:4" ht="12.75">
      <c r="B149" s="12"/>
      <c r="C149" s="12"/>
      <c r="D149" s="12"/>
    </row>
  </sheetData>
  <sheetProtection/>
  <mergeCells count="5">
    <mergeCell ref="A5:E5"/>
    <mergeCell ref="A7:A8"/>
    <mergeCell ref="B7:B8"/>
    <mergeCell ref="C7:C8"/>
    <mergeCell ref="D7:E7"/>
  </mergeCells>
  <printOptions/>
  <pageMargins left="0.7086614173228347" right="0.07874015748031496" top="0.31496062992125984" bottom="0.2362204724409449" header="0.3937007874015748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Миронюк</dc:creator>
  <cp:keywords/>
  <dc:description/>
  <cp:lastModifiedBy>VolrjvaS</cp:lastModifiedBy>
  <cp:lastPrinted>2018-11-28T03:41:14Z</cp:lastPrinted>
  <dcterms:created xsi:type="dcterms:W3CDTF">2007-10-22T22:47:13Z</dcterms:created>
  <dcterms:modified xsi:type="dcterms:W3CDTF">2018-11-28T05:39:20Z</dcterms:modified>
  <cp:category/>
  <cp:version/>
  <cp:contentType/>
  <cp:contentStatus/>
</cp:coreProperties>
</file>