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465" windowWidth="14910" windowHeight="12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<sst xmlns="http://schemas.openxmlformats.org/spreadsheetml/2006/main" count="166" uniqueCount="164">
  <si>
    <t xml:space="preserve"> </t>
  </si>
  <si>
    <t>(тыс. руб.)</t>
  </si>
  <si>
    <t>Код бюджетной классификации  РФ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</si>
  <si>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</si>
  <si>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</si>
  <si>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</si>
  <si>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</si>
  <si>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</si>
  <si>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</si>
  <si>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</si>
  <si>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</si>
  <si>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</si>
  <si>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1 06 00000 00 0000 000</t>
  </si>
  <si>
    <t>НАЛОГИ НА ИМУЩЕСТВО</t>
  </si>
  <si>
    <t>1 06 06000 00 0000 110</t>
  </si>
  <si>
    <t>Земельный налог</t>
  </si>
  <si>
    <t>1 08 00000 00 0000 000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</si>
  <si>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</si>
  <si>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</si>
  <si>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</si>
  <si>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</si>
  <si>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1 11 05024 04 0000 120</t>
  </si>
  <si>
    <t>1 12 00000 00 0000 000</t>
  </si>
  <si>
    <t>ПЛАТЕЖИ ПРИ ПОЛЬЗОВАНИИ ПРИРОДНЫМИ РЕСУРСАМИ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</si>
  <si>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</si>
  <si>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</si>
  <si>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</si>
  <si>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</si>
  <si>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</si>
  <si>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</si>
  <si>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</si>
  <si>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ВСЕГО ДОХОДОВ</t>
  </si>
  <si>
    <t>1 11 09044 04 0000 120</t>
  </si>
  <si>
    <t>1 08 07150 01 0000 110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</si>
  <si>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</si>
  <si>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в том числе:</t>
  </si>
  <si>
    <t>на реализацию Закона Амурской области "О комиссиях по делам несовершеннолетних и защите их прав"</t>
  </si>
  <si>
    <t>1 06 01000 00 0000 110</t>
  </si>
  <si>
    <t>Налог на имущество физических лиц</t>
  </si>
  <si>
    <t>1 14 06012 04 0000 430</t>
  </si>
  <si>
    <t>ГОСУДАРСТВЕННАЯ ПОШЛИНА</t>
  </si>
  <si>
    <t xml:space="preserve">Государственная пошлина за выдачу разрешения на установку рекламной конструкции </t>
  </si>
  <si>
    <t>1 08 07173 01 0000 110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</si>
  <si>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</si>
  <si>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1 11 09034 04 0000 120</t>
  </si>
  <si>
    <t>Доходы от эксплуатации и использования имущества автомобильных дорог, находящихся в собственности  городских округов</t>
  </si>
  <si>
    <t>на реализацию Закона Амурской области "О дополнительных гарантиях по социальной поддержке детей-сирот и детей, оставшихся без попечения родителей"</t>
  </si>
  <si>
    <t>Доходы, получаемые в виде арендной платы, а также средства от продажи права 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</si>
  <si>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</si>
  <si>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доходы от компенсации затрат бюджетов городских округов</t>
  </si>
  <si>
    <t>1 11 05012 04 0000 120</t>
  </si>
  <si>
    <t>1 14 02043 04 0000 410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</si>
  <si>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</si>
  <si>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1 13 02994 04 0000 130</t>
  </si>
  <si>
    <t>Наименование показателя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</si>
  <si>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</si>
  <si>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</si>
  <si>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</si>
  <si>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на обеспечение государственных полномочий по организации и осуществлению деятельности по опеке и попечительству в отношении несовершеннолетних лиц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</si>
  <si>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</si>
  <si>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субвенции бюджетам городских округов</t>
  </si>
  <si>
    <t>1 05 02000 02 0000 110</t>
  </si>
  <si>
    <t>1 05 03000 01 0000 110</t>
  </si>
  <si>
    <t>ДОХОДЫ ОТ ОКАЗАНИЯ ПЛАТНЫХ УСЛУГ (РАБОТ) И КОМПЕНСАЦИИ ЗАТРАТ ГОСУДАРСТВА</t>
  </si>
  <si>
    <t>1 13 01994 04 0000 130</t>
  </si>
  <si>
    <t>Государственная пошлина за выдачу органом местного самоуправления городского округа специального 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</si>
  <si>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Плата за сбросы загрязняющих веществ в водные объекты</t>
  </si>
  <si>
    <t>Прочие доходы от оказания платных услуг (работ) получателями средств бюджетов городских округов</t>
  </si>
  <si>
    <t>Плановый период</t>
  </si>
  <si>
    <t>1 03 00000 00 0000 000</t>
  </si>
  <si>
    <t>НАЛОГИ НА ТОВАРЫ (РАБОТЫ, УСЛУГИ), РЕАЛИЗУЕМЫЕ НА ТЕРРИТОРИИ РФ</t>
  </si>
  <si>
    <t>1 05 04000 02 0000 110</t>
  </si>
  <si>
    <t>Налог, взимаемый в связи с применением патентной системы налогообложения</t>
  </si>
  <si>
    <t>1 03 02230 01 0000 110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</si>
  <si>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</si>
  <si>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1 03 02240 01 0000 110</t>
  </si>
  <si>
    <t>1 03 02250 01 0000 110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</si>
  <si>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</si>
  <si>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</si>
  <si>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</si>
  <si>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 компенсацию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</si>
  <si>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на реализацию Закона Амурской области "О порядке формирования и деятельности административных комиссий в Амурской области"</t>
  </si>
  <si>
    <t>на реализацию Закона Амурской области "О единовременной денежной выплате при передаче ребенка на воспитание в семью"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</si>
  <si>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</si>
  <si>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</si>
  <si>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</si>
  <si>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на осуществление отдельных полномочий по регулированию численности безнадзорных животных</t>
  </si>
  <si>
    <t>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</si>
  <si>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</si>
  <si>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</si>
  <si>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1 15 00000 00 0000 000</t>
  </si>
  <si>
    <t>АДМИНИСТРАТИВНЫЕ ПЛАТЕЖИ И СБОРЫ</t>
  </si>
  <si>
    <t>1 15 02040 04 0000 140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</si>
  <si>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</si>
  <si>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Прочие субсидии бюджетам городских округов</t>
  </si>
  <si>
    <t xml:space="preserve">на софинансирование расходов на частичную оплату стоимости путевок для детей работающих граждан в организации отдыха и оздоровления детей в каникулярное время </t>
  </si>
  <si>
    <t>на софинансирование расходов, связанных с развитием аппратно-программного комплекса "Безопасный город"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</si>
  <si>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</si>
  <si>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</si>
  <si>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договарам найма специализированных жилых помещений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</si>
  <si>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</si>
  <si>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2021 год</t>
  </si>
  <si>
    <t>1 12 01041 01 0000 120</t>
  </si>
  <si>
    <t xml:space="preserve">Плата за размещение отходов производства </t>
  </si>
  <si>
    <t>1 11 05074 04 0000 120</t>
  </si>
  <si>
    <t>1 05 01000 00 0000 110</t>
  </si>
  <si>
    <t>Налог, взимаемый в связи с применением упрощенной системы налогообложения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</si>
  <si>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</si>
  <si>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</si>
  <si>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</si>
  <si>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к решению Благовещенской</t>
  </si>
  <si>
    <t>городской Думы</t>
  </si>
  <si>
    <t>Приложение № 4</t>
  </si>
  <si>
    <t>Доходы от сдачи в аренду имущества, составляющего казну городских округов (за исключением земельных участков)</t>
  </si>
  <si>
    <t>Субсидии бюджетам городских округов на финансовое обеспечение отдельных полномочий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</si>
  <si>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</si>
  <si>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</si>
  <si>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НАЛОГОВЫЕ И НЕНАЛОГОВЫЕ ДОХОДЫ</t>
  </si>
  <si>
    <t>2 02 20000 00 0000 150</t>
  </si>
  <si>
    <r>
      <t>2 02 29998 04 0000 15</t>
    </r>
    <r>
      <rPr>
        <sz val="7"/>
        <rFont val="Times New Roman"/>
        <family val="1"/>
      </rPr>
      <t>0</t>
    </r>
  </si>
  <si>
    <t>2 02 29999 04 0000 150</t>
  </si>
  <si>
    <t>2 02 30000 00 0000 150</t>
  </si>
  <si>
    <t>2 02 30027 04 0000 150</t>
  </si>
  <si>
    <t>2 02 30029 04 0000 150</t>
  </si>
  <si>
    <t>2 02 35082 04 0000 150</t>
  </si>
  <si>
    <t>2 02 35120 04 0000 150</t>
  </si>
  <si>
    <t>2 02 39999 04 0000 150</t>
  </si>
  <si>
    <t>2 02 40000 00 0000 150</t>
  </si>
  <si>
    <t>2 02 49999 04 0000 150</t>
  </si>
  <si>
    <t>Распределение доходов городского бюджета по кодам классификации доходов на 2020 год и плановый период 2021 и 2022 годов</t>
  </si>
  <si>
    <t>1 12 01042 01 0000 120</t>
  </si>
  <si>
    <t>Плата за размещение твёрдых коммунальных отходов</t>
  </si>
  <si>
    <t>План на 2020 год</t>
  </si>
  <si>
    <t>2022 год</t>
  </si>
  <si>
    <t>на осуществление государственных полномочий по постановке на учёт и учёту граждан, имеющих право на получение жилищных субсидий на приобретение или строительство жилых помещений</t>
  </si>
  <si>
    <t xml:space="preserve">на обеспечение государственных полномочий по организации и осуществлению деятельности по опеке и попечительству в отношении совершеннолетних лиц, признанных судом недееспособными вследствие злоупотребления спиртными напитками и наркотическими средствами </t>
  </si>
  <si>
    <t>на оснащение объектов спортивной инфраструктуры спортивно-технологическим оборудованием</t>
  </si>
  <si>
    <t>на софинансирование мероприятия "Оборудование контейнерных площадок для сбора твёрдых коммунальных отходов"</t>
  </si>
  <si>
    <t>на софинансирование мероприятий, направленных на модернизацию коммунальной инфраструктуры</t>
  </si>
  <si>
    <t>2 02 25497 04 0000 150</t>
  </si>
  <si>
    <t>Субсидии бюджетам городских округов на реализацию мероприятий по обеспечению жильём молодых семей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</si>
  <si>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</si>
  <si>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</si>
  <si>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на обеспечение двухразовым питанием детей с ограниченными возможностями здоровья обучающихся в муниципальных общеобразовательных организациях</t>
  </si>
  <si>
    <t>региональная поддержка и развитие субъектов малого и среднего предпринимательства, включая крестьянские (фермерские) хозяйства</t>
  </si>
  <si>
    <t xml:space="preserve"> на осуществление дорожной деятельности в отношении автомобильных дорог местного значения и сооружений на них</t>
  </si>
  <si>
    <t>обустройство автомобильных дорог и обеспечение условий для безопасного дорожного движения</t>
  </si>
  <si>
    <t>2 02 45393 04 0000 150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</si>
  <si>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</si>
  <si>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на ремонт жилых помещений ветеранов Великой Отечественной войны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</si>
  <si>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</si>
  <si>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</si>
  <si>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на обеспечение обучающихся по образовательным программа начального общего образования в муниципальных общеобразовательных организациях питанием</t>
  </si>
  <si>
    <t>1 16 01203 01 0000 140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</si>
  <si>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</si>
  <si>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</si>
  <si>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>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</si>
  <si>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</si>
  <si>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</si>
  <si>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</si>
  <si>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округа, за счёт средств областного бюджета</t>
  </si>
  <si>
    <t>на софинансирование мероприятий по модернизации систем дошкольного образования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</si>
  <si>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</si>
  <si>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от 05.12.2019 № 5/48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</si>
</sst>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 wrapText="1"/>
    </xf>
    <xf numFmtId="172" fontId="4" fillId="0" borderId="13" xfId="0" applyNumberFormat="1" applyFont="1" applyBorder="1" applyAlignment="1">
      <alignment vertical="top"/>
    </xf>
    <xf numFmtId="172" fontId="4" fillId="0" borderId="10" xfId="0" applyNumberFormat="1" applyFont="1" applyBorder="1" applyAlignment="1">
      <alignment vertical="top"/>
    </xf>
    <xf numFmtId="172" fontId="6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vertical="top"/>
    </xf>
    <xf numFmtId="172" fontId="4" fillId="0" borderId="13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172" fontId="4" fillId="0" borderId="16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20" xfId="0" applyNumberFormat="1" applyFont="1" applyBorder="1" applyAlignment="1">
      <alignment vertical="top" wrapText="1"/>
    </xf>
    <xf numFmtId="172" fontId="4" fillId="0" borderId="11" xfId="0" applyNumberFormat="1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172" fontId="6" fillId="0" borderId="16" xfId="0" applyNumberFormat="1" applyFont="1" applyBorder="1" applyAlignment="1">
      <alignment vertical="top"/>
    </xf>
    <xf numFmtId="0" fontId="10" fillId="0" borderId="14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 wrapText="1"/>
    </xf>
    <xf numFmtId="172" fontId="4" fillId="0" borderId="16" xfId="0" applyNumberFormat="1" applyFont="1" applyBorder="1" applyAlignment="1">
      <alignment/>
    </xf>
    <xf numFmtId="0" fontId="4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172" fontId="4" fillId="0" borderId="16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14" xfId="0" applyFont="1" applyBorder="1" applyAlignment="1">
      <alignment vertical="top" wrapText="1"/>
    </xf>
    <xf numFmtId="172" fontId="6" fillId="0" borderId="16" xfId="0" applyNumberFormat="1" applyFont="1" applyBorder="1" applyAlignment="1">
      <alignment vertical="top" wrapText="1"/>
    </xf>
    <xf numFmtId="172" fontId="4" fillId="0" borderId="10" xfId="0" applyNumberFormat="1" applyFont="1" applyFill="1" applyBorder="1" applyAlignment="1">
      <alignment vertical="top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 wrapText="1"/>
    </xf>
    <xf numFmtId="172" fontId="3" fillId="0" borderId="11" xfId="0" applyNumberFormat="1" applyFont="1" applyFill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172" fontId="4" fillId="0" borderId="16" xfId="0" applyNumberFormat="1" applyFont="1" applyFill="1" applyBorder="1" applyAlignment="1">
      <alignment vertical="top" wrapText="1"/>
    </xf>
    <xf numFmtId="172" fontId="4" fillId="0" borderId="16" xfId="0" applyNumberFormat="1" applyFont="1" applyFill="1" applyBorder="1" applyAlignment="1">
      <alignment horizontal="right" vertical="center" wrapText="1"/>
    </xf>
    <xf numFmtId="0" fontId="10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vertical="top" wrapText="1"/>
    </xf>
    <xf numFmtId="0" fontId="10" fillId="0" borderId="18" xfId="53" applyFont="1" applyFill="1" applyBorder="1" applyAlignment="1">
      <alignment horizontal="center" vertical="center" wrapText="1"/>
      <protection/>
    </xf>
    <xf numFmtId="0" fontId="10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0" fillId="0" borderId="23" xfId="0" applyFont="1" applyBorder="1" applyAlignment="1">
      <alignment horizontal="center" vertical="top"/>
    </xf>
    <xf numFmtId="0" fontId="11" fillId="0" borderId="15" xfId="0" applyFont="1" applyBorder="1" applyAlignment="1">
      <alignment vertical="top" wrapText="1"/>
    </xf>
    <xf numFmtId="172" fontId="4" fillId="0" borderId="15" xfId="0" applyNumberFormat="1" applyFont="1" applyBorder="1" applyAlignment="1">
      <alignment vertical="top" wrapText="1"/>
    </xf>
    <xf numFmtId="0" fontId="9" fillId="0" borderId="17" xfId="0" applyFont="1" applyBorder="1" applyAlignment="1">
      <alignment horizontal="center" vertical="top"/>
    </xf>
    <xf numFmtId="172" fontId="2" fillId="0" borderId="11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wrapText="1"/>
    </xf>
    <xf numFmtId="172" fontId="48" fillId="0" borderId="10" xfId="0" applyNumberFormat="1" applyFont="1" applyBorder="1" applyAlignment="1">
      <alignment vertical="top" wrapText="1"/>
    </xf>
    <xf numFmtId="172" fontId="48" fillId="0" borderId="10" xfId="0" applyNumberFormat="1" applyFont="1" applyBorder="1" applyAlignment="1">
      <alignment vertical="top"/>
    </xf>
    <xf numFmtId="172" fontId="49" fillId="0" borderId="11" xfId="0" applyNumberFormat="1" applyFont="1" applyBorder="1" applyAlignment="1">
      <alignment vertical="top" wrapText="1"/>
    </xf>
    <xf numFmtId="172" fontId="49" fillId="0" borderId="11" xfId="0" applyNumberFormat="1" applyFont="1" applyBorder="1" applyAlignment="1">
      <alignment vertical="top"/>
    </xf>
    <xf numFmtId="0" fontId="48" fillId="0" borderId="13" xfId="0" applyFont="1" applyFill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172" fontId="6" fillId="0" borderId="15" xfId="0" applyNumberFormat="1" applyFont="1" applyBorder="1" applyAlignment="1">
      <alignment vertical="top" wrapText="1"/>
    </xf>
    <xf numFmtId="172" fontId="6" fillId="0" borderId="24" xfId="0" applyNumberFormat="1" applyFont="1" applyBorder="1" applyAlignment="1">
      <alignment/>
    </xf>
    <xf numFmtId="172" fontId="2" fillId="0" borderId="15" xfId="0" applyNumberFormat="1" applyFont="1" applyBorder="1" applyAlignment="1">
      <alignment vertical="top" wrapText="1"/>
    </xf>
    <xf numFmtId="172" fontId="2" fillId="0" borderId="12" xfId="0" applyNumberFormat="1" applyFont="1" applyBorder="1" applyAlignment="1">
      <alignment vertical="top" wrapText="1"/>
    </xf>
    <xf numFmtId="0" fontId="0" fillId="0" borderId="0" xfId="0" applyFont="1" applyAlignment="1">
      <alignment horizontal="right"/>
    </xf>
    <xf numFmtId="0" fontId="4" fillId="0" borderId="0" xfId="53" applyFont="1" applyFill="1" applyAlignment="1">
      <alignment horizontal="right" wrapText="1"/>
      <protection/>
    </xf>
    <xf numFmtId="0" fontId="2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tabSelected="1" zoomScale="89" zoomScaleNormal="89" zoomScalePageLayoutView="0" workbookViewId="0" topLeftCell="A1">
      <selection activeCell="F13" sqref="F13"/>
    </sheetView>
  </sheetViews>
  <sheetFormatPr defaultColWidth="9.00390625" defaultRowHeight="12.75"/>
  <cols>
    <col min="1" max="1" width="15.875" style="42" customWidth="1"/>
    <col min="2" max="2" width="54.875" style="42" customWidth="1"/>
    <col min="3" max="4" width="13.75390625" style="42" customWidth="1"/>
    <col min="5" max="5" width="13.25390625" style="42" customWidth="1"/>
    <col min="6" max="6" width="78.375" style="42" customWidth="1"/>
    <col min="7" max="7" width="11.25390625" style="42" bestFit="1" customWidth="1"/>
    <col min="8" max="16384" width="9.125" style="42" customWidth="1"/>
  </cols>
  <sheetData>
    <row r="1" spans="1:5" ht="12.75">
      <c r="A1" s="89" t="s">
        <v>112</v>
      </c>
      <c r="B1" s="89"/>
      <c r="C1" s="89"/>
      <c r="D1" s="89"/>
      <c r="E1" s="89"/>
    </row>
    <row r="2" spans="1:5" ht="12.75" customHeight="1">
      <c r="A2" s="89" t="s">
        <v>110</v>
      </c>
      <c r="B2" s="89"/>
      <c r="C2" s="89"/>
      <c r="D2" s="89"/>
      <c r="E2" s="89"/>
    </row>
    <row r="3" spans="1:5" ht="12.75" customHeight="1">
      <c r="A3" s="89" t="s">
        <v>111</v>
      </c>
      <c r="B3" s="89"/>
      <c r="C3" s="89"/>
      <c r="D3" s="89"/>
      <c r="E3" s="89"/>
    </row>
    <row r="4" spans="4:5" ht="12.75">
      <c r="D4" s="95" t="s">
        <v>163</v>
      </c>
      <c r="E4" s="95"/>
    </row>
    <row r="5" spans="4:5" ht="12.75">
      <c r="D5" s="88"/>
      <c r="E5" s="88"/>
    </row>
    <row r="6" spans="1:5" ht="34.5" customHeight="1">
      <c r="A6" s="90" t="s">
        <v>129</v>
      </c>
      <c r="B6" s="90"/>
      <c r="C6" s="90"/>
      <c r="D6" s="90"/>
      <c r="E6" s="90"/>
    </row>
    <row r="7" spans="2:5" ht="12.75">
      <c r="B7" s="43"/>
      <c r="C7" s="44"/>
      <c r="D7" s="45"/>
      <c r="E7" s="45"/>
    </row>
    <row r="8" spans="1:5" ht="13.5" thickBot="1">
      <c r="A8" s="43" t="s">
        <v>0</v>
      </c>
      <c r="B8" s="43"/>
      <c r="C8" s="43"/>
      <c r="D8" s="43"/>
      <c r="E8" s="1" t="s">
        <v>1</v>
      </c>
    </row>
    <row r="9" spans="1:5" ht="19.5" customHeight="1" thickBot="1">
      <c r="A9" s="91" t="s">
        <v>2</v>
      </c>
      <c r="B9" s="91" t="s">
        <v>54</v>
      </c>
      <c r="C9" s="91" t="s">
        <v>132</v>
      </c>
      <c r="D9" s="93" t="s">
        <v>68</v>
      </c>
      <c r="E9" s="94"/>
    </row>
    <row r="10" spans="1:5" ht="36.75" customHeight="1" thickBot="1">
      <c r="A10" s="92"/>
      <c r="B10" s="92"/>
      <c r="C10" s="92"/>
      <c r="D10" s="4" t="s">
        <v>101</v>
      </c>
      <c r="E10" s="4" t="s">
        <v>133</v>
      </c>
    </row>
    <row r="11" spans="1:5" ht="19.5" customHeight="1" thickBot="1">
      <c r="A11" s="21"/>
      <c r="B11" s="9" t="s">
        <v>31</v>
      </c>
      <c r="C11" s="86">
        <f>SUM(C12+C58)</f>
        <v>6741644.100000001</v>
      </c>
      <c r="D11" s="86">
        <f>SUM(D12+D58)</f>
        <v>6803333.199999999</v>
      </c>
      <c r="E11" s="86">
        <f>SUM(E12+E58)</f>
        <v>5904732</v>
      </c>
    </row>
    <row r="12" spans="1:6" ht="16.5" thickBot="1">
      <c r="A12" s="25" t="s">
        <v>3</v>
      </c>
      <c r="B12" s="8" t="s">
        <v>117</v>
      </c>
      <c r="C12" s="87">
        <f>SUM(C13+C15+C20+C25+C28+C32+C40+C45+C48+C55+C53)</f>
        <v>3137162.7</v>
      </c>
      <c r="D12" s="87">
        <f>SUM(D13+D15+D20+D25+D28+D32+D40+D45+D48+D55+D53)</f>
        <v>3134645.0999999996</v>
      </c>
      <c r="E12" s="87">
        <f>SUM(E13+E15+E20+E25+E28+E32+E40+E45+E48+E55+E53)</f>
        <v>3164030.9999999995</v>
      </c>
      <c r="F12" s="46"/>
    </row>
    <row r="13" spans="1:5" ht="16.5" thickBot="1">
      <c r="A13" s="26" t="s">
        <v>4</v>
      </c>
      <c r="B13" s="3" t="s">
        <v>5</v>
      </c>
      <c r="C13" s="12">
        <f>SUM(C14)</f>
        <v>1463588</v>
      </c>
      <c r="D13" s="12">
        <f>SUM(D14)</f>
        <v>1676099</v>
      </c>
      <c r="E13" s="12">
        <f>SUM(E14)</f>
        <v>1777829</v>
      </c>
    </row>
    <row r="14" spans="1:5" ht="12.75">
      <c r="A14" s="27" t="s">
        <v>6</v>
      </c>
      <c r="B14" s="2" t="s">
        <v>7</v>
      </c>
      <c r="C14" s="14">
        <v>1463588</v>
      </c>
      <c r="D14" s="14">
        <v>1676099</v>
      </c>
      <c r="E14" s="14">
        <v>1777829</v>
      </c>
    </row>
    <row r="15" spans="1:5" ht="31.5" customHeight="1" thickBot="1">
      <c r="A15" s="28" t="s">
        <v>69</v>
      </c>
      <c r="B15" s="11" t="s">
        <v>70</v>
      </c>
      <c r="C15" s="55">
        <f>SUM(C16:C19)</f>
        <v>13096.6</v>
      </c>
      <c r="D15" s="55">
        <f>SUM(D16:D19)</f>
        <v>13035.400000000001</v>
      </c>
      <c r="E15" s="55">
        <f>SUM(E16:E19)</f>
        <v>13035.400000000001</v>
      </c>
    </row>
    <row r="16" spans="1:5" ht="54" customHeight="1">
      <c r="A16" s="20" t="s">
        <v>73</v>
      </c>
      <c r="B16" s="6" t="s">
        <v>74</v>
      </c>
      <c r="C16" s="73">
        <v>5736.3</v>
      </c>
      <c r="D16" s="73">
        <v>5709.5</v>
      </c>
      <c r="E16" s="73">
        <v>5709.5</v>
      </c>
    </row>
    <row r="17" spans="1:5" ht="67.5" customHeight="1">
      <c r="A17" s="20" t="s">
        <v>75</v>
      </c>
      <c r="B17" s="6" t="s">
        <v>83</v>
      </c>
      <c r="C17" s="73">
        <v>52.4</v>
      </c>
      <c r="D17" s="73">
        <v>52.2</v>
      </c>
      <c r="E17" s="73">
        <v>52.2</v>
      </c>
    </row>
    <row r="18" spans="1:5" ht="54.75" customHeight="1">
      <c r="A18" s="20" t="s">
        <v>76</v>
      </c>
      <c r="B18" s="6" t="s">
        <v>77</v>
      </c>
      <c r="C18" s="73">
        <v>8408</v>
      </c>
      <c r="D18" s="73">
        <v>8368.7</v>
      </c>
      <c r="E18" s="73">
        <v>8368.7</v>
      </c>
    </row>
    <row r="19" spans="1:5" ht="52.5" customHeight="1">
      <c r="A19" s="20" t="s">
        <v>78</v>
      </c>
      <c r="B19" s="6" t="s">
        <v>79</v>
      </c>
      <c r="C19" s="73">
        <v>-1100.1</v>
      </c>
      <c r="D19" s="73">
        <v>-1095</v>
      </c>
      <c r="E19" s="73">
        <v>-1095</v>
      </c>
    </row>
    <row r="20" spans="1:5" ht="16.5" thickBot="1">
      <c r="A20" s="26" t="s">
        <v>8</v>
      </c>
      <c r="B20" s="3" t="s">
        <v>9</v>
      </c>
      <c r="C20" s="12">
        <f>SUM(C21:C24)</f>
        <v>552058</v>
      </c>
      <c r="D20" s="12">
        <f>SUM(D21:D24)</f>
        <v>324502</v>
      </c>
      <c r="E20" s="12">
        <f>SUM(E21:E24)</f>
        <v>238242</v>
      </c>
    </row>
    <row r="21" spans="1:5" ht="25.5">
      <c r="A21" s="27" t="s">
        <v>105</v>
      </c>
      <c r="B21" s="2" t="s">
        <v>106</v>
      </c>
      <c r="C21" s="74">
        <v>184684</v>
      </c>
      <c r="D21" s="74">
        <v>197296</v>
      </c>
      <c r="E21" s="74">
        <v>203001</v>
      </c>
    </row>
    <row r="22" spans="1:6" ht="27.75" customHeight="1">
      <c r="A22" s="27" t="s">
        <v>61</v>
      </c>
      <c r="B22" s="2" t="s">
        <v>10</v>
      </c>
      <c r="C22" s="74">
        <v>334448</v>
      </c>
      <c r="D22" s="74">
        <v>91965</v>
      </c>
      <c r="E22" s="73"/>
      <c r="F22"/>
    </row>
    <row r="23" spans="1:5" ht="12.75">
      <c r="A23" s="27" t="s">
        <v>62</v>
      </c>
      <c r="B23" s="2" t="s">
        <v>11</v>
      </c>
      <c r="C23" s="74">
        <v>2640</v>
      </c>
      <c r="D23" s="74">
        <v>2826</v>
      </c>
      <c r="E23" s="74">
        <v>2826</v>
      </c>
    </row>
    <row r="24" spans="1:5" ht="25.5">
      <c r="A24" s="20" t="s">
        <v>71</v>
      </c>
      <c r="B24" s="6" t="s">
        <v>72</v>
      </c>
      <c r="C24" s="74">
        <v>30286</v>
      </c>
      <c r="D24" s="74">
        <v>32415</v>
      </c>
      <c r="E24" s="74">
        <v>32415</v>
      </c>
    </row>
    <row r="25" spans="1:5" ht="16.5" thickBot="1">
      <c r="A25" s="26" t="s">
        <v>12</v>
      </c>
      <c r="B25" s="3" t="s">
        <v>13</v>
      </c>
      <c r="C25" s="12">
        <f>SUM(C27+C26)</f>
        <v>634316</v>
      </c>
      <c r="D25" s="12">
        <f>SUM(D27+D26)</f>
        <v>664247</v>
      </c>
      <c r="E25" s="12">
        <f>SUM(E27+E26)</f>
        <v>689231</v>
      </c>
    </row>
    <row r="26" spans="1:5" ht="12.75">
      <c r="A26" s="27" t="s">
        <v>37</v>
      </c>
      <c r="B26" s="2" t="s">
        <v>38</v>
      </c>
      <c r="C26" s="14">
        <v>276911</v>
      </c>
      <c r="D26" s="14">
        <v>310890</v>
      </c>
      <c r="E26" s="14">
        <v>341978</v>
      </c>
    </row>
    <row r="27" spans="1:5" ht="12.75">
      <c r="A27" s="27" t="s">
        <v>14</v>
      </c>
      <c r="B27" s="2" t="s">
        <v>15</v>
      </c>
      <c r="C27" s="14">
        <v>357405</v>
      </c>
      <c r="D27" s="14">
        <v>353357</v>
      </c>
      <c r="E27" s="14">
        <v>347253</v>
      </c>
    </row>
    <row r="28" spans="1:5" ht="16.5" thickBot="1">
      <c r="A28" s="26" t="s">
        <v>16</v>
      </c>
      <c r="B28" s="3" t="s">
        <v>40</v>
      </c>
      <c r="C28" s="12">
        <f>SUM(C29:C31)</f>
        <v>78963.4</v>
      </c>
      <c r="D28" s="12">
        <f>SUM(D29:D31)</f>
        <v>85222.4</v>
      </c>
      <c r="E28" s="12">
        <f>SUM(E29:E31)</f>
        <v>85222.4</v>
      </c>
    </row>
    <row r="29" spans="1:5" ht="30" customHeight="1">
      <c r="A29" s="27" t="s">
        <v>17</v>
      </c>
      <c r="B29" s="2" t="s">
        <v>18</v>
      </c>
      <c r="C29" s="14">
        <v>78246</v>
      </c>
      <c r="D29" s="16">
        <v>84505</v>
      </c>
      <c r="E29" s="16">
        <v>84505</v>
      </c>
    </row>
    <row r="30" spans="1:6" ht="25.5">
      <c r="A30" s="27" t="s">
        <v>33</v>
      </c>
      <c r="B30" s="2" t="s">
        <v>41</v>
      </c>
      <c r="C30" s="14">
        <v>255</v>
      </c>
      <c r="D30" s="16">
        <v>255</v>
      </c>
      <c r="E30" s="16">
        <v>255</v>
      </c>
      <c r="F30" s="46"/>
    </row>
    <row r="31" spans="1:5" ht="84.75" customHeight="1">
      <c r="A31" s="27" t="s">
        <v>42</v>
      </c>
      <c r="B31" s="2" t="s">
        <v>65</v>
      </c>
      <c r="C31" s="14">
        <v>462.4</v>
      </c>
      <c r="D31" s="16">
        <v>462.4</v>
      </c>
      <c r="E31" s="16">
        <v>462.4</v>
      </c>
    </row>
    <row r="32" spans="1:5" ht="55.5" customHeight="1" thickBot="1">
      <c r="A32" s="26" t="s">
        <v>19</v>
      </c>
      <c r="B32" s="3" t="s">
        <v>20</v>
      </c>
      <c r="C32" s="12">
        <f>SUM(C33:C39)</f>
        <v>315655</v>
      </c>
      <c r="D32" s="12">
        <f>SUM(D33:D39)</f>
        <v>295452</v>
      </c>
      <c r="E32" s="12">
        <f>SUM(E33:E39)</f>
        <v>284871.9</v>
      </c>
    </row>
    <row r="33" spans="1:5" ht="69" customHeight="1">
      <c r="A33" s="29" t="s">
        <v>50</v>
      </c>
      <c r="B33" s="7" t="s">
        <v>52</v>
      </c>
      <c r="C33" s="19">
        <v>118600</v>
      </c>
      <c r="D33" s="15">
        <v>118600</v>
      </c>
      <c r="E33" s="15">
        <v>118600</v>
      </c>
    </row>
    <row r="34" spans="1:5" ht="67.5" customHeight="1">
      <c r="A34" s="20" t="s">
        <v>21</v>
      </c>
      <c r="B34" s="2" t="s">
        <v>47</v>
      </c>
      <c r="C34" s="14">
        <v>18000</v>
      </c>
      <c r="D34" s="16">
        <v>18000</v>
      </c>
      <c r="E34" s="16">
        <v>18000</v>
      </c>
    </row>
    <row r="35" spans="1:5" ht="59.25" customHeight="1">
      <c r="A35" s="20" t="s">
        <v>84</v>
      </c>
      <c r="B35" s="10" t="s">
        <v>85</v>
      </c>
      <c r="C35" s="14">
        <v>308.4</v>
      </c>
      <c r="D35" s="16">
        <v>308.4</v>
      </c>
      <c r="E35" s="16">
        <v>308.4</v>
      </c>
    </row>
    <row r="36" spans="1:5" ht="30.75" customHeight="1">
      <c r="A36" s="38" t="s">
        <v>104</v>
      </c>
      <c r="B36" s="2" t="s">
        <v>113</v>
      </c>
      <c r="C36" s="14">
        <v>141900</v>
      </c>
      <c r="D36" s="16">
        <v>131100</v>
      </c>
      <c r="E36" s="16">
        <v>121300</v>
      </c>
    </row>
    <row r="37" spans="1:5" ht="44.25" customHeight="1">
      <c r="A37" s="38" t="s">
        <v>158</v>
      </c>
      <c r="B37" s="2" t="s">
        <v>159</v>
      </c>
      <c r="C37" s="14">
        <v>11125.1</v>
      </c>
      <c r="D37" s="16">
        <v>1922.1</v>
      </c>
      <c r="E37" s="16">
        <v>1342</v>
      </c>
    </row>
    <row r="38" spans="1:5" ht="42.75" customHeight="1">
      <c r="A38" s="20" t="s">
        <v>44</v>
      </c>
      <c r="B38" s="2" t="s">
        <v>45</v>
      </c>
      <c r="C38" s="14">
        <v>462.7</v>
      </c>
      <c r="D38" s="16">
        <v>462.7</v>
      </c>
      <c r="E38" s="16">
        <v>462.7</v>
      </c>
    </row>
    <row r="39" spans="1:5" ht="66" customHeight="1">
      <c r="A39" s="20" t="s">
        <v>32</v>
      </c>
      <c r="B39" s="2" t="s">
        <v>59</v>
      </c>
      <c r="C39" s="14">
        <v>25258.8</v>
      </c>
      <c r="D39" s="16">
        <v>25058.8</v>
      </c>
      <c r="E39" s="16">
        <v>24858.8</v>
      </c>
    </row>
    <row r="40" spans="1:5" ht="32.25" thickBot="1">
      <c r="A40" s="28" t="s">
        <v>22</v>
      </c>
      <c r="B40" s="3" t="s">
        <v>23</v>
      </c>
      <c r="C40" s="12">
        <f>SUM(C41:C44)</f>
        <v>20050</v>
      </c>
      <c r="D40" s="12">
        <f>SUM(D41:D44)</f>
        <v>20050</v>
      </c>
      <c r="E40" s="12">
        <f>SUM(E41:E44)</f>
        <v>20050</v>
      </c>
    </row>
    <row r="41" spans="1:5" ht="29.25" customHeight="1">
      <c r="A41" s="20" t="s">
        <v>55</v>
      </c>
      <c r="B41" s="2" t="s">
        <v>56</v>
      </c>
      <c r="C41" s="14">
        <v>2400</v>
      </c>
      <c r="D41" s="16">
        <v>2400</v>
      </c>
      <c r="E41" s="16">
        <v>2400</v>
      </c>
    </row>
    <row r="42" spans="1:5" ht="21.75" customHeight="1">
      <c r="A42" s="20" t="s">
        <v>57</v>
      </c>
      <c r="B42" s="2" t="s">
        <v>66</v>
      </c>
      <c r="C42" s="14">
        <v>10250</v>
      </c>
      <c r="D42" s="16">
        <v>10250</v>
      </c>
      <c r="E42" s="16">
        <v>10250</v>
      </c>
    </row>
    <row r="43" spans="1:5" ht="21" customHeight="1">
      <c r="A43" s="20" t="s">
        <v>102</v>
      </c>
      <c r="B43" s="2" t="s">
        <v>103</v>
      </c>
      <c r="C43" s="14">
        <v>3200</v>
      </c>
      <c r="D43" s="16">
        <v>3200</v>
      </c>
      <c r="E43" s="16">
        <v>3200</v>
      </c>
    </row>
    <row r="44" spans="1:5" ht="21" customHeight="1">
      <c r="A44" s="20" t="s">
        <v>130</v>
      </c>
      <c r="B44" s="49" t="s">
        <v>131</v>
      </c>
      <c r="C44" s="14">
        <v>4200</v>
      </c>
      <c r="D44" s="16">
        <v>4200</v>
      </c>
      <c r="E44" s="16">
        <v>4200</v>
      </c>
    </row>
    <row r="45" spans="1:5" ht="36.75" customHeight="1" thickBot="1">
      <c r="A45" s="28" t="s">
        <v>24</v>
      </c>
      <c r="B45" s="3" t="s">
        <v>63</v>
      </c>
      <c r="C45" s="78">
        <f>SUM(C46:C47)</f>
        <v>10062.5</v>
      </c>
      <c r="D45" s="79">
        <f>SUM(D46:D47)</f>
        <v>10062.5</v>
      </c>
      <c r="E45" s="79">
        <f>SUM(E46:E47)</f>
        <v>10062.5</v>
      </c>
    </row>
    <row r="46" spans="1:5" ht="33" customHeight="1">
      <c r="A46" s="20" t="s">
        <v>64</v>
      </c>
      <c r="B46" s="2" t="s">
        <v>67</v>
      </c>
      <c r="C46" s="14">
        <v>607.9</v>
      </c>
      <c r="D46" s="16">
        <v>607.9</v>
      </c>
      <c r="E46" s="16">
        <v>607.9</v>
      </c>
    </row>
    <row r="47" spans="1:5" ht="23.25" customHeight="1">
      <c r="A47" s="20" t="s">
        <v>53</v>
      </c>
      <c r="B47" s="2" t="s">
        <v>49</v>
      </c>
      <c r="C47" s="76">
        <v>9454.6</v>
      </c>
      <c r="D47" s="77">
        <v>9454.6</v>
      </c>
      <c r="E47" s="77">
        <v>9454.6</v>
      </c>
    </row>
    <row r="48" spans="1:5" ht="40.5" customHeight="1" thickBot="1">
      <c r="A48" s="28" t="s">
        <v>25</v>
      </c>
      <c r="B48" s="3" t="s">
        <v>26</v>
      </c>
      <c r="C48" s="12">
        <f>SUM(C49:C52)</f>
        <v>26370</v>
      </c>
      <c r="D48" s="13">
        <f>SUM(D49:D52)</f>
        <v>23000</v>
      </c>
      <c r="E48" s="13">
        <f>SUM(E49:E52)</f>
        <v>22500</v>
      </c>
    </row>
    <row r="49" spans="1:5" ht="80.25" customHeight="1">
      <c r="A49" s="29" t="s">
        <v>51</v>
      </c>
      <c r="B49" s="22" t="s">
        <v>48</v>
      </c>
      <c r="C49" s="32">
        <v>5970</v>
      </c>
      <c r="D49" s="16">
        <v>3300</v>
      </c>
      <c r="E49" s="16">
        <v>2800</v>
      </c>
    </row>
    <row r="50" spans="1:5" ht="39.75" customHeight="1">
      <c r="A50" s="20" t="s">
        <v>39</v>
      </c>
      <c r="B50" s="2" t="s">
        <v>34</v>
      </c>
      <c r="C50" s="31">
        <v>17700</v>
      </c>
      <c r="D50" s="16">
        <v>17700</v>
      </c>
      <c r="E50" s="16">
        <v>17700</v>
      </c>
    </row>
    <row r="51" spans="1:5" ht="46.5" customHeight="1">
      <c r="A51" s="36" t="s">
        <v>115</v>
      </c>
      <c r="B51" s="6" t="s">
        <v>116</v>
      </c>
      <c r="C51" s="47">
        <v>700</v>
      </c>
      <c r="D51" s="16"/>
      <c r="E51" s="16"/>
    </row>
    <row r="52" spans="1:5" ht="70.5" customHeight="1">
      <c r="A52" s="20" t="s">
        <v>88</v>
      </c>
      <c r="B52" s="2" t="s">
        <v>89</v>
      </c>
      <c r="C52" s="31">
        <v>2000</v>
      </c>
      <c r="D52" s="16">
        <v>2000</v>
      </c>
      <c r="E52" s="16">
        <v>2000</v>
      </c>
    </row>
    <row r="53" spans="1:5" ht="25.5" customHeight="1" thickBot="1">
      <c r="A53" s="28" t="s">
        <v>90</v>
      </c>
      <c r="B53" s="3" t="s">
        <v>91</v>
      </c>
      <c r="C53" s="33">
        <f>SUM(C54)</f>
        <v>15095</v>
      </c>
      <c r="D53" s="13">
        <f>SUM(D54)</f>
        <v>15095</v>
      </c>
      <c r="E53" s="13">
        <f>SUM(E54)</f>
        <v>15095</v>
      </c>
    </row>
    <row r="54" spans="1:5" ht="43.5" customHeight="1">
      <c r="A54" s="20" t="s">
        <v>92</v>
      </c>
      <c r="B54" s="2" t="s">
        <v>93</v>
      </c>
      <c r="C54" s="31">
        <v>15095</v>
      </c>
      <c r="D54" s="16">
        <v>15095</v>
      </c>
      <c r="E54" s="16">
        <v>15095</v>
      </c>
    </row>
    <row r="55" spans="1:5" ht="21.75" customHeight="1" thickBot="1">
      <c r="A55" s="59" t="s">
        <v>27</v>
      </c>
      <c r="B55" s="60" t="s">
        <v>28</v>
      </c>
      <c r="C55" s="55">
        <f>SUM(C56:C57)</f>
        <v>7908.200000000001</v>
      </c>
      <c r="D55" s="55">
        <f>SUM(D56:D57)</f>
        <v>7879.8</v>
      </c>
      <c r="E55" s="55">
        <f>SUM(E56:E57)</f>
        <v>7891.8</v>
      </c>
    </row>
    <row r="56" spans="1:5" s="43" customFormat="1" ht="78.75" customHeight="1">
      <c r="A56" s="61" t="s">
        <v>153</v>
      </c>
      <c r="B56" s="80" t="s">
        <v>162</v>
      </c>
      <c r="C56" s="57">
        <v>2454.6</v>
      </c>
      <c r="D56" s="51">
        <v>2426.2</v>
      </c>
      <c r="E56" s="51">
        <v>2438.2</v>
      </c>
    </row>
    <row r="57" spans="1:6" s="53" customFormat="1" ht="42" customHeight="1">
      <c r="A57" s="62" t="s">
        <v>155</v>
      </c>
      <c r="B57" s="63" t="s">
        <v>154</v>
      </c>
      <c r="C57" s="58">
        <v>5453.6</v>
      </c>
      <c r="D57" s="54">
        <v>5453.6</v>
      </c>
      <c r="E57" s="54">
        <v>5453.6</v>
      </c>
      <c r="F57" s="52"/>
    </row>
    <row r="58" spans="1:6" ht="21" customHeight="1" thickBot="1">
      <c r="A58" s="67" t="s">
        <v>29</v>
      </c>
      <c r="B58" s="9" t="s">
        <v>30</v>
      </c>
      <c r="C58" s="68">
        <f>SUM(C77+C59+C95)</f>
        <v>3604481.4000000004</v>
      </c>
      <c r="D58" s="68">
        <f>SUM(D77+D59+D95)</f>
        <v>3668688.0999999996</v>
      </c>
      <c r="E58" s="68">
        <f>SUM(E77+E59+E95)</f>
        <v>2740701</v>
      </c>
      <c r="F58" s="46"/>
    </row>
    <row r="59" spans="1:5" ht="33.75" customHeight="1" thickBot="1">
      <c r="A59" s="64" t="s">
        <v>118</v>
      </c>
      <c r="B59" s="65" t="s">
        <v>97</v>
      </c>
      <c r="C59" s="66">
        <f>SUM(C60:C65)</f>
        <v>908665</v>
      </c>
      <c r="D59" s="66">
        <f>SUM(D60:D65)</f>
        <v>1086355.2</v>
      </c>
      <c r="E59" s="66">
        <f>SUM(E60:E65)</f>
        <v>627819.5</v>
      </c>
    </row>
    <row r="60" spans="1:5" ht="51.75" customHeight="1">
      <c r="A60" s="70" t="s">
        <v>156</v>
      </c>
      <c r="B60" s="56" t="s">
        <v>157</v>
      </c>
      <c r="C60" s="31">
        <v>259848.9</v>
      </c>
      <c r="D60" s="31">
        <v>458652.3</v>
      </c>
      <c r="E60" s="31"/>
    </row>
    <row r="61" spans="1:5" ht="78" customHeight="1">
      <c r="A61" s="71" t="s">
        <v>141</v>
      </c>
      <c r="B61" s="6" t="s">
        <v>142</v>
      </c>
      <c r="C61" s="31"/>
      <c r="D61" s="31"/>
      <c r="E61" s="31">
        <v>3552.4</v>
      </c>
    </row>
    <row r="62" spans="1:5" ht="58.5" customHeight="1">
      <c r="A62" s="71" t="s">
        <v>150</v>
      </c>
      <c r="B62" s="41" t="s">
        <v>151</v>
      </c>
      <c r="C62" s="31">
        <v>39643.9</v>
      </c>
      <c r="D62" s="31"/>
      <c r="E62" s="31"/>
    </row>
    <row r="63" spans="1:5" ht="32.25" customHeight="1">
      <c r="A63" s="71" t="s">
        <v>139</v>
      </c>
      <c r="B63" s="2" t="s">
        <v>140</v>
      </c>
      <c r="C63" s="31">
        <v>5643.6</v>
      </c>
      <c r="D63" s="31"/>
      <c r="E63" s="31"/>
    </row>
    <row r="64" spans="1:5" ht="29.25" customHeight="1">
      <c r="A64" s="71" t="s">
        <v>119</v>
      </c>
      <c r="B64" s="41" t="s">
        <v>114</v>
      </c>
      <c r="C64" s="31">
        <v>318601.2</v>
      </c>
      <c r="D64" s="31">
        <v>315876.7</v>
      </c>
      <c r="E64" s="31">
        <v>315876.7</v>
      </c>
    </row>
    <row r="65" spans="1:5" ht="19.5" customHeight="1">
      <c r="A65" s="27" t="s">
        <v>120</v>
      </c>
      <c r="B65" s="2" t="s">
        <v>94</v>
      </c>
      <c r="C65" s="31">
        <f>SUM(C67:C76)</f>
        <v>284927.4</v>
      </c>
      <c r="D65" s="31">
        <f>SUM(D67:D76)</f>
        <v>311826.19999999995</v>
      </c>
      <c r="E65" s="31">
        <f>SUM(E67:E76)</f>
        <v>308390.39999999997</v>
      </c>
    </row>
    <row r="66" spans="1:5" ht="12.75">
      <c r="A66" s="72"/>
      <c r="B66" s="5" t="s">
        <v>35</v>
      </c>
      <c r="C66" s="31"/>
      <c r="D66" s="23"/>
      <c r="E66" s="23"/>
    </row>
    <row r="67" spans="1:5" ht="22.5">
      <c r="A67" s="72"/>
      <c r="B67" s="5" t="s">
        <v>145</v>
      </c>
      <c r="C67" s="50">
        <v>240424.6</v>
      </c>
      <c r="D67" s="37">
        <v>275503.3</v>
      </c>
      <c r="E67" s="37">
        <v>275503.3</v>
      </c>
    </row>
    <row r="68" spans="1:5" ht="22.5">
      <c r="A68" s="72"/>
      <c r="B68" s="5" t="s">
        <v>146</v>
      </c>
      <c r="C68" s="50">
        <v>475.3</v>
      </c>
      <c r="D68" s="37">
        <v>3125</v>
      </c>
      <c r="E68" s="37">
        <v>2500</v>
      </c>
    </row>
    <row r="69" spans="1:5" ht="33.75">
      <c r="A69" s="72"/>
      <c r="B69" s="5" t="s">
        <v>95</v>
      </c>
      <c r="C69" s="50">
        <v>7490.6</v>
      </c>
      <c r="D69" s="37">
        <v>7490.6</v>
      </c>
      <c r="E69" s="37">
        <v>7490.6</v>
      </c>
    </row>
    <row r="70" spans="1:5" ht="26.25" customHeight="1">
      <c r="A70" s="72"/>
      <c r="B70" s="5" t="s">
        <v>143</v>
      </c>
      <c r="C70" s="50">
        <v>3540.2</v>
      </c>
      <c r="D70" s="37">
        <v>3540.2</v>
      </c>
      <c r="E70" s="37">
        <v>3540.2</v>
      </c>
    </row>
    <row r="71" spans="1:5" ht="27" customHeight="1">
      <c r="A71" s="27"/>
      <c r="B71" s="5" t="s">
        <v>96</v>
      </c>
      <c r="C71" s="50">
        <v>367.1</v>
      </c>
      <c r="D71" s="37">
        <v>356.3</v>
      </c>
      <c r="E71" s="37">
        <v>356.3</v>
      </c>
    </row>
    <row r="72" spans="1:5" ht="27" customHeight="1">
      <c r="A72" s="27"/>
      <c r="B72" s="5" t="s">
        <v>136</v>
      </c>
      <c r="C72" s="50"/>
      <c r="D72" s="37">
        <v>2810.8</v>
      </c>
      <c r="E72" s="37"/>
    </row>
    <row r="73" spans="1:5" ht="27" customHeight="1">
      <c r="A73" s="27"/>
      <c r="B73" s="5" t="s">
        <v>137</v>
      </c>
      <c r="C73" s="50">
        <v>7403.7</v>
      </c>
      <c r="D73" s="37"/>
      <c r="E73" s="37"/>
    </row>
    <row r="74" spans="1:5" ht="27" customHeight="1">
      <c r="A74" s="27"/>
      <c r="B74" s="5" t="s">
        <v>138</v>
      </c>
      <c r="C74" s="50">
        <v>10000</v>
      </c>
      <c r="D74" s="37">
        <v>10000</v>
      </c>
      <c r="E74" s="37">
        <v>10000</v>
      </c>
    </row>
    <row r="75" spans="1:6" ht="24" customHeight="1">
      <c r="A75" s="27"/>
      <c r="B75" s="5" t="s">
        <v>161</v>
      </c>
      <c r="C75" s="50">
        <v>6225.9</v>
      </c>
      <c r="D75" s="37"/>
      <c r="E75" s="37"/>
      <c r="F75" s="75"/>
    </row>
    <row r="76" spans="1:5" ht="27" customHeight="1">
      <c r="A76" s="27"/>
      <c r="B76" s="5" t="s">
        <v>144</v>
      </c>
      <c r="C76" s="50">
        <v>9000</v>
      </c>
      <c r="D76" s="37">
        <v>9000</v>
      </c>
      <c r="E76" s="37">
        <v>9000</v>
      </c>
    </row>
    <row r="77" spans="1:5" ht="36" customHeight="1" thickBot="1">
      <c r="A77" s="26" t="s">
        <v>121</v>
      </c>
      <c r="B77" s="30" t="s">
        <v>98</v>
      </c>
      <c r="C77" s="33">
        <f>SUM(C78:C82)</f>
        <v>1938449.7</v>
      </c>
      <c r="D77" s="33">
        <f>SUM(D78:D82)</f>
        <v>2037390.6</v>
      </c>
      <c r="E77" s="33">
        <f>SUM(E78:E82)</f>
        <v>2112881.5</v>
      </c>
    </row>
    <row r="78" spans="1:5" ht="45" customHeight="1">
      <c r="A78" s="29" t="s">
        <v>122</v>
      </c>
      <c r="B78" s="24" t="s">
        <v>43</v>
      </c>
      <c r="C78" s="19">
        <v>52922.2</v>
      </c>
      <c r="D78" s="15">
        <v>54761.7</v>
      </c>
      <c r="E78" s="15">
        <v>54761.7</v>
      </c>
    </row>
    <row r="79" spans="1:5" ht="72" customHeight="1">
      <c r="A79" s="20" t="s">
        <v>123</v>
      </c>
      <c r="B79" s="2" t="s">
        <v>100</v>
      </c>
      <c r="C79" s="14">
        <v>127866.4</v>
      </c>
      <c r="D79" s="16">
        <v>127866.4</v>
      </c>
      <c r="E79" s="16">
        <v>127866.4</v>
      </c>
    </row>
    <row r="80" spans="1:5" ht="55.5" customHeight="1">
      <c r="A80" s="20" t="s">
        <v>124</v>
      </c>
      <c r="B80" s="2" t="s">
        <v>99</v>
      </c>
      <c r="C80" s="14">
        <v>65865.1</v>
      </c>
      <c r="D80" s="16">
        <v>65865.1</v>
      </c>
      <c r="E80" s="16">
        <v>38421.3</v>
      </c>
    </row>
    <row r="81" spans="1:5" ht="55.5" customHeight="1">
      <c r="A81" s="20" t="s">
        <v>125</v>
      </c>
      <c r="B81" s="2" t="s">
        <v>107</v>
      </c>
      <c r="C81" s="14">
        <v>79</v>
      </c>
      <c r="D81" s="16">
        <v>83.7</v>
      </c>
      <c r="E81" s="16"/>
    </row>
    <row r="82" spans="1:5" ht="12.75">
      <c r="A82" s="20" t="s">
        <v>126</v>
      </c>
      <c r="B82" s="2" t="s">
        <v>60</v>
      </c>
      <c r="C82" s="14">
        <f>SUM(C84:C94)</f>
        <v>1691717</v>
      </c>
      <c r="D82" s="14">
        <f>SUM(D84:D94)</f>
        <v>1788813.7000000002</v>
      </c>
      <c r="E82" s="14">
        <f>SUM(E84:E94)</f>
        <v>1891832.1</v>
      </c>
    </row>
    <row r="83" spans="1:5" ht="12.75">
      <c r="A83" s="20"/>
      <c r="B83" s="5" t="s">
        <v>35</v>
      </c>
      <c r="C83" s="17"/>
      <c r="D83" s="16"/>
      <c r="E83" s="16"/>
    </row>
    <row r="84" spans="1:5" ht="27" customHeight="1">
      <c r="A84" s="20"/>
      <c r="B84" s="5" t="s">
        <v>81</v>
      </c>
      <c r="C84" s="17">
        <v>1918.5</v>
      </c>
      <c r="D84" s="18">
        <v>1985.9</v>
      </c>
      <c r="E84" s="18">
        <v>2058.7</v>
      </c>
    </row>
    <row r="85" spans="1:5" ht="26.25" customHeight="1">
      <c r="A85" s="20"/>
      <c r="B85" s="5" t="s">
        <v>36</v>
      </c>
      <c r="C85" s="17">
        <v>2042.1</v>
      </c>
      <c r="D85" s="18">
        <v>2042.1</v>
      </c>
      <c r="E85" s="18">
        <v>2042.1</v>
      </c>
    </row>
    <row r="86" spans="1:5" ht="31.5" customHeight="1">
      <c r="A86" s="20"/>
      <c r="B86" s="5" t="s">
        <v>46</v>
      </c>
      <c r="C86" s="17">
        <v>318.4</v>
      </c>
      <c r="D86" s="18">
        <v>330.6</v>
      </c>
      <c r="E86" s="18">
        <v>330.6</v>
      </c>
    </row>
    <row r="87" spans="1:5" ht="32.25" customHeight="1">
      <c r="A87" s="20"/>
      <c r="B87" s="5" t="s">
        <v>58</v>
      </c>
      <c r="C87" s="17">
        <v>8168.6</v>
      </c>
      <c r="D87" s="18">
        <v>8168.6</v>
      </c>
      <c r="E87" s="18">
        <v>8168.6</v>
      </c>
    </row>
    <row r="88" spans="1:5" ht="53.25" customHeight="1">
      <c r="A88" s="20"/>
      <c r="B88" s="5" t="s">
        <v>135</v>
      </c>
      <c r="C88" s="17">
        <v>2775.5</v>
      </c>
      <c r="D88" s="18">
        <v>2775.5</v>
      </c>
      <c r="E88" s="18">
        <v>2775.5</v>
      </c>
    </row>
    <row r="89" spans="1:5" ht="28.5" customHeight="1">
      <c r="A89" s="20"/>
      <c r="B89" s="5" t="s">
        <v>82</v>
      </c>
      <c r="C89" s="17">
        <v>4939.7</v>
      </c>
      <c r="D89" s="18">
        <v>7130.2</v>
      </c>
      <c r="E89" s="18">
        <v>6502.8</v>
      </c>
    </row>
    <row r="90" spans="1:5" ht="36" customHeight="1">
      <c r="A90" s="20"/>
      <c r="B90" s="5" t="s">
        <v>80</v>
      </c>
      <c r="C90" s="17">
        <v>145527.2</v>
      </c>
      <c r="D90" s="18">
        <v>145527.2</v>
      </c>
      <c r="E90" s="18">
        <v>145527.2</v>
      </c>
    </row>
    <row r="91" spans="1:5" ht="29.25" customHeight="1">
      <c r="A91" s="20"/>
      <c r="B91" s="5" t="s">
        <v>86</v>
      </c>
      <c r="C91" s="17">
        <v>2759.7</v>
      </c>
      <c r="D91" s="18">
        <v>2759.7</v>
      </c>
      <c r="E91" s="18">
        <v>2759.7</v>
      </c>
    </row>
    <row r="92" spans="1:5" ht="39" customHeight="1">
      <c r="A92" s="20"/>
      <c r="B92" s="5" t="s">
        <v>134</v>
      </c>
      <c r="C92" s="17">
        <v>2.6</v>
      </c>
      <c r="D92" s="18">
        <v>2.6</v>
      </c>
      <c r="E92" s="18">
        <v>2.6</v>
      </c>
    </row>
    <row r="93" spans="1:5" ht="27.75" customHeight="1">
      <c r="A93" s="20"/>
      <c r="B93" s="5" t="s">
        <v>152</v>
      </c>
      <c r="C93" s="17">
        <v>40662</v>
      </c>
      <c r="D93" s="18">
        <v>40662</v>
      </c>
      <c r="E93" s="18">
        <v>40662</v>
      </c>
    </row>
    <row r="94" spans="1:5" ht="65.25" customHeight="1">
      <c r="A94" s="20"/>
      <c r="B94" s="5" t="s">
        <v>87</v>
      </c>
      <c r="C94" s="17">
        <v>1482602.7</v>
      </c>
      <c r="D94" s="18">
        <v>1577429.3</v>
      </c>
      <c r="E94" s="18">
        <v>1681002.3</v>
      </c>
    </row>
    <row r="95" spans="1:5" ht="15.75" thickBot="1">
      <c r="A95" s="69" t="s">
        <v>127</v>
      </c>
      <c r="B95" s="30" t="s">
        <v>108</v>
      </c>
      <c r="C95" s="34">
        <f>SUM(C96:C97)</f>
        <v>757366.7</v>
      </c>
      <c r="D95" s="34">
        <f>SUM(D96:D97)</f>
        <v>544942.3</v>
      </c>
      <c r="E95" s="34">
        <f>SUM(E96:E97)</f>
        <v>0</v>
      </c>
    </row>
    <row r="96" spans="1:5" ht="54" customHeight="1">
      <c r="A96" s="81" t="s">
        <v>147</v>
      </c>
      <c r="B96" s="24" t="s">
        <v>148</v>
      </c>
      <c r="C96" s="19">
        <v>520000</v>
      </c>
      <c r="D96" s="19">
        <v>544942.3</v>
      </c>
      <c r="E96" s="19"/>
    </row>
    <row r="97" spans="1:5" ht="25.5">
      <c r="A97" s="35" t="s">
        <v>128</v>
      </c>
      <c r="B97" s="2" t="s">
        <v>109</v>
      </c>
      <c r="C97" s="14">
        <f>SUM(C99:C100)</f>
        <v>237366.7</v>
      </c>
      <c r="D97" s="14">
        <f>SUM(D100)</f>
        <v>0</v>
      </c>
      <c r="E97" s="14">
        <f>SUM(E100)</f>
        <v>0</v>
      </c>
    </row>
    <row r="98" spans="1:5" ht="12.75">
      <c r="A98" s="39"/>
      <c r="B98" s="5" t="s">
        <v>35</v>
      </c>
      <c r="C98" s="14"/>
      <c r="D98" s="14"/>
      <c r="E98" s="40"/>
    </row>
    <row r="99" spans="1:5" ht="38.25" customHeight="1">
      <c r="A99" s="39"/>
      <c r="B99" s="5" t="s">
        <v>160</v>
      </c>
      <c r="C99" s="17">
        <v>232066.7</v>
      </c>
      <c r="D99" s="14"/>
      <c r="E99" s="40"/>
    </row>
    <row r="100" spans="1:5" ht="13.5" thickBot="1">
      <c r="A100" s="82"/>
      <c r="B100" s="83" t="s">
        <v>149</v>
      </c>
      <c r="C100" s="84">
        <v>5300</v>
      </c>
      <c r="D100" s="84"/>
      <c r="E100" s="85"/>
    </row>
    <row r="101" spans="2:4" ht="12.75">
      <c r="B101" s="48"/>
      <c r="C101" s="48"/>
      <c r="D101" s="48"/>
    </row>
    <row r="102" spans="2:4" ht="12.75">
      <c r="B102" s="48"/>
      <c r="C102" s="48"/>
      <c r="D102" s="48"/>
    </row>
    <row r="103" spans="2:4" ht="12.75">
      <c r="B103" s="48"/>
      <c r="C103" s="48"/>
      <c r="D103" s="48"/>
    </row>
    <row r="104" spans="2:4" ht="12.75">
      <c r="B104" s="48"/>
      <c r="C104" s="48"/>
      <c r="D104" s="48"/>
    </row>
    <row r="105" spans="2:4" ht="12.75">
      <c r="B105" s="48"/>
      <c r="C105" s="48"/>
      <c r="D105" s="48"/>
    </row>
    <row r="106" spans="2:4" ht="12.75">
      <c r="B106" s="48"/>
      <c r="C106" s="48"/>
      <c r="D106" s="48"/>
    </row>
    <row r="107" spans="2:4" ht="12.75">
      <c r="B107" s="48"/>
      <c r="C107" s="48"/>
      <c r="D107" s="48"/>
    </row>
    <row r="108" spans="2:4" ht="12.75">
      <c r="B108" s="48"/>
      <c r="C108" s="48"/>
      <c r="D108" s="48"/>
    </row>
    <row r="109" spans="2:4" ht="12.75">
      <c r="B109" s="48"/>
      <c r="C109" s="48"/>
      <c r="D109" s="48"/>
    </row>
    <row r="110" spans="2:4" ht="12.75">
      <c r="B110" s="48"/>
      <c r="C110" s="48"/>
      <c r="D110" s="48"/>
    </row>
    <row r="111" spans="2:4" ht="12.75">
      <c r="B111" s="48"/>
      <c r="C111" s="48"/>
      <c r="D111" s="48"/>
    </row>
    <row r="112" spans="2:4" ht="12.75">
      <c r="B112" s="48"/>
      <c r="C112" s="48"/>
      <c r="D112" s="48"/>
    </row>
    <row r="113" spans="2:4" ht="12.75">
      <c r="B113" s="48"/>
      <c r="C113" s="48"/>
      <c r="D113" s="48"/>
    </row>
    <row r="114" spans="2:4" ht="12.75">
      <c r="B114" s="48"/>
      <c r="C114" s="48"/>
      <c r="D114" s="48"/>
    </row>
    <row r="115" spans="2:4" ht="12.75">
      <c r="B115" s="48"/>
      <c r="C115" s="48"/>
      <c r="D115" s="48"/>
    </row>
    <row r="116" spans="2:4" ht="12.75">
      <c r="B116" s="48"/>
      <c r="C116" s="48"/>
      <c r="D116" s="48"/>
    </row>
    <row r="117" spans="2:4" ht="12.75">
      <c r="B117" s="48"/>
      <c r="C117" s="48"/>
      <c r="D117" s="48"/>
    </row>
    <row r="118" spans="2:4" ht="12.75">
      <c r="B118" s="48"/>
      <c r="C118" s="48"/>
      <c r="D118" s="48"/>
    </row>
    <row r="119" spans="2:4" ht="12.75">
      <c r="B119" s="48"/>
      <c r="C119" s="48"/>
      <c r="D119" s="48"/>
    </row>
    <row r="120" spans="2:4" ht="12.75">
      <c r="B120" s="48"/>
      <c r="C120" s="48"/>
      <c r="D120" s="48"/>
    </row>
    <row r="121" spans="2:4" ht="12.75">
      <c r="B121" s="48"/>
      <c r="C121" s="48"/>
      <c r="D121" s="48"/>
    </row>
    <row r="122" spans="2:4" ht="12.75">
      <c r="B122" s="48"/>
      <c r="C122" s="48"/>
      <c r="D122" s="48"/>
    </row>
    <row r="123" spans="2:4" ht="12.75">
      <c r="B123" s="48"/>
      <c r="C123" s="48"/>
      <c r="D123" s="48"/>
    </row>
    <row r="124" spans="2:4" ht="12.75">
      <c r="B124" s="48"/>
      <c r="C124" s="48"/>
      <c r="D124" s="48"/>
    </row>
    <row r="125" spans="2:4" ht="12.75">
      <c r="B125" s="48"/>
      <c r="C125" s="48"/>
      <c r="D125" s="48"/>
    </row>
    <row r="126" spans="2:4" ht="12.75">
      <c r="B126" s="48"/>
      <c r="C126" s="48"/>
      <c r="D126" s="48"/>
    </row>
    <row r="127" spans="2:4" ht="12.75">
      <c r="B127" s="48"/>
      <c r="C127" s="48"/>
      <c r="D127" s="48"/>
    </row>
    <row r="128" spans="2:4" ht="12.75">
      <c r="B128" s="48"/>
      <c r="C128" s="48"/>
      <c r="D128" s="48"/>
    </row>
    <row r="129" spans="2:4" ht="12.75">
      <c r="B129" s="48"/>
      <c r="C129" s="48"/>
      <c r="D129" s="48"/>
    </row>
    <row r="130" spans="2:4" ht="12.75">
      <c r="B130" s="48"/>
      <c r="C130" s="48"/>
      <c r="D130" s="48"/>
    </row>
    <row r="131" spans="2:4" ht="12.75">
      <c r="B131" s="48"/>
      <c r="C131" s="48"/>
      <c r="D131" s="48"/>
    </row>
    <row r="132" spans="2:4" ht="12.75">
      <c r="B132" s="48"/>
      <c r="C132" s="48"/>
      <c r="D132" s="48"/>
    </row>
    <row r="133" spans="2:4" ht="12.75">
      <c r="B133" s="48"/>
      <c r="C133" s="48"/>
      <c r="D133" s="48"/>
    </row>
    <row r="134" spans="2:4" ht="12.75">
      <c r="B134" s="48"/>
      <c r="C134" s="48"/>
      <c r="D134" s="48"/>
    </row>
    <row r="135" spans="2:4" ht="12.75">
      <c r="B135" s="48"/>
      <c r="C135" s="48"/>
      <c r="D135" s="48"/>
    </row>
    <row r="136" spans="2:4" ht="12.75">
      <c r="B136" s="48"/>
      <c r="C136" s="48"/>
      <c r="D136" s="48"/>
    </row>
    <row r="137" spans="2:4" ht="12.75">
      <c r="B137" s="48"/>
      <c r="C137" s="48"/>
      <c r="D137" s="48"/>
    </row>
  </sheetData>
  <sheetProtection/>
  <mergeCells count="9">
    <mergeCell ref="A1:E1"/>
    <mergeCell ref="A2:E2"/>
    <mergeCell ref="A3:E3"/>
    <mergeCell ref="A6:E6"/>
    <mergeCell ref="A9:A10"/>
    <mergeCell ref="B9:B10"/>
    <mergeCell ref="C9:C10"/>
    <mergeCell ref="D9:E9"/>
    <mergeCell ref="D4:E4"/>
  </mergeCells>
  <printOptions/>
  <pageMargins left="0.7874015748031497" right="0.07874015748031496" top="0.5118110236220472" bottom="0.4330708661417323" header="0.3937007874015748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Миронюк</dc:creator>
  <cp:keywords/>
  <dc:description/>
  <cp:lastModifiedBy>VolrjvaS</cp:lastModifiedBy>
  <cp:lastPrinted>2019-12-09T08:45:01Z</cp:lastPrinted>
  <dcterms:created xsi:type="dcterms:W3CDTF">2007-10-22T22:47:13Z</dcterms:created>
  <dcterms:modified xsi:type="dcterms:W3CDTF">2019-12-09T08:45:04Z</dcterms:modified>
  <cp:category/>
  <cp:version/>
  <cp:contentType/>
  <cp:contentStatus/>
</cp:coreProperties>
</file>