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2300"/>
  </bookViews>
  <sheets>
    <sheet name="программа 2019-2021" sheetId="1" r:id="rId1"/>
  </sheets>
  <calcPr calcId="144525"/>
</workbook>
</file>

<file path=xl/calcChain.xml><?xml version="1.0" encoding="utf-8"?>
<calcChain xmlns="http://schemas.openxmlformats.org/spreadsheetml/2006/main">
  <c r="B19" i="1" l="1"/>
  <c r="B13" i="1"/>
  <c r="F12" i="1" l="1"/>
  <c r="F17" i="1"/>
  <c r="F20" i="1" l="1"/>
  <c r="B15" i="1"/>
  <c r="B12" i="1" s="1"/>
  <c r="B17" i="1"/>
  <c r="D17" i="1"/>
  <c r="D12" i="1"/>
  <c r="D20" i="1" s="1"/>
  <c r="B20" i="1" l="1"/>
</calcChain>
</file>

<file path=xl/sharedStrings.xml><?xml version="1.0" encoding="utf-8"?>
<sst xmlns="http://schemas.openxmlformats.org/spreadsheetml/2006/main" count="26" uniqueCount="18">
  <si>
    <t>(тыс. рублей)</t>
  </si>
  <si>
    <t>Кредиты кредитных организаций в валюте Российской Федерации</t>
  </si>
  <si>
    <t xml:space="preserve">Программа муниципальных  заимствований
 города Благовещенска на  2020 год и плановый период 2021 и 2022 годов
</t>
  </si>
  <si>
    <t>Предельный срок погашения</t>
  </si>
  <si>
    <t>Сумма</t>
  </si>
  <si>
    <t>Привлечение средств</t>
  </si>
  <si>
    <t>Погашение основной суммы долга</t>
  </si>
  <si>
    <t>Бюджетные кредиты от других бюджетов бюджетной системы Российской Федерации</t>
  </si>
  <si>
    <t>до 25.11.2020</t>
  </si>
  <si>
    <t>Виды долговых обязательств</t>
  </si>
  <si>
    <t xml:space="preserve">в том числе бюджетный кредит на пополнение остатков средств на счете бюджета
</t>
  </si>
  <si>
    <t>в том числе погашение бюджетного кредита на пополнение остатков средств на счете бюджета</t>
  </si>
  <si>
    <t xml:space="preserve">Итого </t>
  </si>
  <si>
    <t>до 3 лет</t>
  </si>
  <si>
    <t>Приложение № 6
к решению Благовещенской 
городской Думы</t>
  </si>
  <si>
    <t>"Приложение № 8
к решению Благовещенской
городской Думы 
от 05.12.2019 № 5/48</t>
  </si>
  <si>
    <t>"</t>
  </si>
  <si>
    <t>от 24.09.2020 № 16/76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</si>
</sst>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3" fillId="0" borderId="0" xfId="0" applyFont="1" applyAlignment="1">
      <alignment wrapText="1"/>
    </xf>
    <xf numFmtId="49" fontId="4" fillId="0" borderId="0" xfId="0" applyNumberFormat="1" applyFont="1" applyAlignment="1"/>
    <xf numFmtId="2" fontId="5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right"/>
    </xf>
    <xf numFmtId="0" fontId="0" fillId="0" borderId="0" xfId="0" applyAlignment="1"/>
    <xf numFmtId="0" fontId="6" fillId="0" borderId="0" xfId="0" applyFont="1" applyAlignment="1">
      <alignment horizontal="center" vertical="center" wrapText="1"/>
    </xf>
    <xf numFmtId="0" fontId="9" fillId="0" borderId="0" xfId="1" applyFont="1" applyFill="1" applyAlignment="1">
      <alignment wrapText="1"/>
    </xf>
    <xf numFmtId="164" fontId="3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4" fillId="0" borderId="0" xfId="0" applyNumberFormat="1" applyFont="1" applyAlignment="1">
      <alignment wrapText="1"/>
    </xf>
    <xf numFmtId="165" fontId="6" fillId="0" borderId="1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horizontal="right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 wrapText="1"/>
    </xf>
    <xf numFmtId="2" fontId="4" fillId="0" borderId="0" xfId="0" applyNumberFormat="1" applyFont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1" applyFont="1" applyFill="1" applyAlignment="1">
      <alignment horizontal="right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4" xfId="1"/>
    <cellStyle name="Обычный 4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1685925</xdr:colOff>
      <xdr:row>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685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="80" zoomScaleNormal="80" zoomScaleSheetLayoutView="75" workbookViewId="0">
      <selection activeCell="I11" sqref="I11"/>
    </sheetView>
  </sheetViews>
  <sheetFormatPr defaultColWidth="9.140625" defaultRowHeight="18.75" x14ac:dyDescent="0.3"/>
  <cols>
    <col min="1" max="1" width="46" style="1" customWidth="1"/>
    <col min="2" max="2" width="19" style="1" customWidth="1"/>
    <col min="3" max="3" width="17" style="1" customWidth="1"/>
    <col min="4" max="4" width="15.85546875" style="1" customWidth="1"/>
    <col min="5" max="5" width="16.42578125" style="1" customWidth="1"/>
    <col min="6" max="6" width="18.85546875" style="1" customWidth="1"/>
    <col min="7" max="7" width="21" style="1" customWidth="1"/>
    <col min="8" max="16384" width="9.140625" style="1"/>
  </cols>
  <sheetData>
    <row r="1" spans="1:7" ht="61.5" customHeight="1" x14ac:dyDescent="0.3">
      <c r="B1" s="2"/>
      <c r="D1" s="2"/>
      <c r="E1" s="2"/>
      <c r="F1" s="30" t="s">
        <v>14</v>
      </c>
      <c r="G1" s="31"/>
    </row>
    <row r="2" spans="1:7" ht="16.5" customHeight="1" x14ac:dyDescent="0.3">
      <c r="B2" s="3"/>
      <c r="D2" s="19"/>
      <c r="E2" s="19"/>
      <c r="F2" s="26" t="s">
        <v>17</v>
      </c>
      <c r="G2" s="26"/>
    </row>
    <row r="3" spans="1:7" ht="18" customHeight="1" x14ac:dyDescent="0.3">
      <c r="B3" s="4"/>
      <c r="C3" s="5"/>
      <c r="D3" s="19"/>
      <c r="E3" s="19"/>
      <c r="F3" s="32"/>
      <c r="G3" s="32"/>
    </row>
    <row r="4" spans="1:7" ht="72.75" customHeight="1" x14ac:dyDescent="0.3">
      <c r="B4" s="24"/>
      <c r="C4" s="5"/>
      <c r="D4" s="19"/>
      <c r="E4" s="19"/>
      <c r="F4" s="26" t="s">
        <v>15</v>
      </c>
      <c r="G4" s="26"/>
    </row>
    <row r="5" spans="1:7" ht="18" customHeight="1" x14ac:dyDescent="0.3">
      <c r="B5" s="24"/>
      <c r="C5" s="5"/>
      <c r="D5" s="19"/>
      <c r="E5" s="19"/>
      <c r="F5" s="25"/>
      <c r="G5" s="25"/>
    </row>
    <row r="6" spans="1:7" ht="18" customHeight="1" x14ac:dyDescent="0.3">
      <c r="B6" s="24"/>
      <c r="C6" s="5"/>
      <c r="D6" s="19"/>
      <c r="E6" s="19"/>
      <c r="F6" s="25"/>
      <c r="G6" s="25"/>
    </row>
    <row r="7" spans="1:7" ht="24" customHeight="1" x14ac:dyDescent="0.3">
      <c r="B7" s="4"/>
      <c r="C7" s="5"/>
      <c r="D7" s="5"/>
      <c r="E7" s="29"/>
      <c r="F7" s="29"/>
      <c r="G7" s="7"/>
    </row>
    <row r="8" spans="1:7" ht="51.75" customHeight="1" x14ac:dyDescent="0.3">
      <c r="A8" s="28" t="s">
        <v>2</v>
      </c>
      <c r="B8" s="28"/>
      <c r="C8" s="28"/>
      <c r="D8" s="28"/>
      <c r="E8" s="28"/>
      <c r="F8" s="28"/>
      <c r="G8" s="28"/>
    </row>
    <row r="9" spans="1:7" x14ac:dyDescent="0.3">
      <c r="A9" s="6"/>
      <c r="B9" s="6"/>
      <c r="C9" s="5"/>
      <c r="D9" s="5"/>
      <c r="E9" s="5"/>
      <c r="F9" s="5"/>
      <c r="G9" s="21" t="s">
        <v>0</v>
      </c>
    </row>
    <row r="10" spans="1:7" x14ac:dyDescent="0.3">
      <c r="A10" s="27" t="s">
        <v>9</v>
      </c>
      <c r="B10" s="33">
        <v>2020</v>
      </c>
      <c r="C10" s="33"/>
      <c r="D10" s="33">
        <v>2021</v>
      </c>
      <c r="E10" s="33"/>
      <c r="F10" s="34">
        <v>2022</v>
      </c>
      <c r="G10" s="35"/>
    </row>
    <row r="11" spans="1:7" ht="28.5" customHeight="1" x14ac:dyDescent="0.3">
      <c r="A11" s="27"/>
      <c r="B11" s="17" t="s">
        <v>4</v>
      </c>
      <c r="C11" s="18" t="s">
        <v>3</v>
      </c>
      <c r="D11" s="17" t="s">
        <v>4</v>
      </c>
      <c r="E11" s="18" t="s">
        <v>3</v>
      </c>
      <c r="F11" s="17" t="s">
        <v>4</v>
      </c>
      <c r="G11" s="18" t="s">
        <v>3</v>
      </c>
    </row>
    <row r="12" spans="1:7" ht="49.5" customHeight="1" x14ac:dyDescent="0.3">
      <c r="A12" s="15" t="s">
        <v>7</v>
      </c>
      <c r="B12" s="10">
        <f>B13+-B15</f>
        <v>35900</v>
      </c>
      <c r="C12" s="10"/>
      <c r="D12" s="10">
        <f>D13+-D15</f>
        <v>-12181.5</v>
      </c>
      <c r="E12" s="10"/>
      <c r="F12" s="10">
        <f>F13+-F15</f>
        <v>-2235.5</v>
      </c>
      <c r="G12" s="10"/>
    </row>
    <row r="13" spans="1:7" x14ac:dyDescent="0.3">
      <c r="A13" s="14" t="s">
        <v>5</v>
      </c>
      <c r="B13" s="11">
        <f>200000+35900</f>
        <v>235900</v>
      </c>
      <c r="C13" s="11"/>
      <c r="D13" s="11">
        <v>0</v>
      </c>
      <c r="E13" s="11"/>
      <c r="F13" s="11">
        <v>0</v>
      </c>
      <c r="G13" s="11"/>
    </row>
    <row r="14" spans="1:7" ht="33.75" customHeight="1" x14ac:dyDescent="0.3">
      <c r="A14" s="16" t="s">
        <v>10</v>
      </c>
      <c r="B14" s="12">
        <v>200000</v>
      </c>
      <c r="C14" s="13" t="s">
        <v>8</v>
      </c>
      <c r="D14" s="12">
        <v>0</v>
      </c>
      <c r="E14" s="13"/>
      <c r="F14" s="12">
        <v>0</v>
      </c>
      <c r="G14" s="13"/>
    </row>
    <row r="15" spans="1:7" x14ac:dyDescent="0.3">
      <c r="A15" s="14" t="s">
        <v>6</v>
      </c>
      <c r="B15" s="11">
        <f>B16</f>
        <v>200000</v>
      </c>
      <c r="C15" s="11"/>
      <c r="D15" s="11">
        <v>12181.5</v>
      </c>
      <c r="E15" s="11"/>
      <c r="F15" s="9">
        <v>2235.5</v>
      </c>
      <c r="G15" s="11"/>
    </row>
    <row r="16" spans="1:7" ht="44.25" customHeight="1" x14ac:dyDescent="0.3">
      <c r="A16" s="16" t="s">
        <v>11</v>
      </c>
      <c r="B16" s="12">
        <v>200000</v>
      </c>
      <c r="C16" s="12"/>
      <c r="D16" s="12">
        <v>0</v>
      </c>
      <c r="E16" s="12"/>
      <c r="F16" s="12">
        <v>0</v>
      </c>
      <c r="G16" s="12"/>
    </row>
    <row r="17" spans="1:7" ht="48" customHeight="1" x14ac:dyDescent="0.3">
      <c r="A17" s="20" t="s">
        <v>1</v>
      </c>
      <c r="B17" s="10">
        <f>B18+-B19</f>
        <v>-35900</v>
      </c>
      <c r="C17" s="10"/>
      <c r="D17" s="10">
        <f>D18+-D19</f>
        <v>12181.5</v>
      </c>
      <c r="E17" s="10"/>
      <c r="F17" s="10">
        <f>F18+-F19</f>
        <v>2235.5</v>
      </c>
      <c r="G17" s="10"/>
    </row>
    <row r="18" spans="1:7" x14ac:dyDescent="0.3">
      <c r="A18" s="14" t="s">
        <v>5</v>
      </c>
      <c r="B18" s="11">
        <v>600000</v>
      </c>
      <c r="C18" s="11" t="s">
        <v>13</v>
      </c>
      <c r="D18" s="8">
        <v>528380</v>
      </c>
      <c r="E18" s="11" t="s">
        <v>13</v>
      </c>
      <c r="F18" s="8">
        <v>542235.5</v>
      </c>
      <c r="G18" s="11" t="s">
        <v>13</v>
      </c>
    </row>
    <row r="19" spans="1:7" x14ac:dyDescent="0.3">
      <c r="A19" s="14" t="s">
        <v>6</v>
      </c>
      <c r="B19" s="11">
        <f>600000+35900</f>
        <v>635900</v>
      </c>
      <c r="C19" s="11"/>
      <c r="D19" s="8">
        <v>516198.5</v>
      </c>
      <c r="E19" s="11"/>
      <c r="F19" s="8">
        <v>540000</v>
      </c>
      <c r="G19" s="11"/>
    </row>
    <row r="20" spans="1:7" x14ac:dyDescent="0.3">
      <c r="A20" s="22" t="s">
        <v>12</v>
      </c>
      <c r="B20" s="23">
        <f>B12+B17</f>
        <v>0</v>
      </c>
      <c r="C20" s="23"/>
      <c r="D20" s="23">
        <f t="shared" ref="D20" si="0">D12+D17</f>
        <v>0</v>
      </c>
      <c r="E20" s="23"/>
      <c r="F20" s="23">
        <f>F12+F17</f>
        <v>0</v>
      </c>
      <c r="G20" s="23"/>
    </row>
    <row r="21" spans="1:7" x14ac:dyDescent="0.3">
      <c r="G21" s="21" t="s">
        <v>16</v>
      </c>
    </row>
  </sheetData>
  <mergeCells count="10">
    <mergeCell ref="F4:G4"/>
    <mergeCell ref="A10:A11"/>
    <mergeCell ref="A8:G8"/>
    <mergeCell ref="E7:F7"/>
    <mergeCell ref="F1:G1"/>
    <mergeCell ref="F2:G2"/>
    <mergeCell ref="F3:G3"/>
    <mergeCell ref="B10:C10"/>
    <mergeCell ref="D10:E10"/>
    <mergeCell ref="F10:G10"/>
  </mergeCells>
  <pageMargins left="0.62992125984251968" right="0.55118110236220474" top="0.59055118110236227" bottom="0.39370078740157483" header="0.39370078740157483" footer="0"/>
  <pageSetup paperSize="9" scale="85" firstPageNumber="233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программа 2019-2021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Zaharevich</dc:creator>
  <cp:lastModifiedBy>VolrjvaS</cp:lastModifiedBy>
  <cp:lastPrinted>2020-09-23T08:22:23Z</cp:lastPrinted>
  <dcterms:created xsi:type="dcterms:W3CDTF">2017-10-13T01:46:45Z</dcterms:created>
  <dcterms:modified xsi:type="dcterms:W3CDTF">2020-09-23T08:22:26Z</dcterms:modified>
</cp:coreProperties>
</file>