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</sheet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<sst xmlns="http://schemas.openxmlformats.org/spreadsheetml/2006/main" count="66" uniqueCount="64">
  <si>
    <t xml:space="preserve">к решению Благовещенской городской Думы      </t>
  </si>
  <si>
    <t xml:space="preserve">Источники внутреннего финансирования дефицита  </t>
  </si>
  <si>
    <t>Коды бюджетной классификации</t>
  </si>
  <si>
    <t>Наименование</t>
  </si>
  <si>
    <t>Сумма                               (тыс. руб.)</t>
  </si>
  <si>
    <t>000 01 00 00 00 00 0000 000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</si>
  <si>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</si>
  <si>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</si>
  <si>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</si>
  <si>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</si>
  <si>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</si>
  <si>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002 01 02 00 00 04 0000 710</t>
  </si>
  <si>
    <t>Получение кредитов от кредитных организаций бюджетами городских округов в валюте Российской Федерации</t>
  </si>
  <si>
    <t>000 01 02 00 00 00 0000 800</t>
  </si>
  <si>
    <t>Погашение кредитов от кредитных организаций в валюте Российской Федерации</t>
  </si>
  <si>
    <t>002 01 02 00 00 04 0000 810</t>
  </si>
  <si>
    <t>Погашение кредитов от кредитных организаций бюджетами городских округов в валюте Российской Федерации</t>
  </si>
  <si>
    <t>002 01 03 00 00 00 0000 000</t>
  </si>
  <si>
    <t>Бюджетные кредиты от других бюджетов бюджетной системы Российской Федерации</t>
  </si>
  <si>
    <t>000 01 03 00 00 00 0000 700</t>
  </si>
  <si>
    <t>Получение бюджетных кредитов от других  бюджетов бюджетной системы Российской Федерации в валюте Российской Федерации</t>
  </si>
  <si>
    <t>002 01 03 00 00 04 0000 710</t>
  </si>
  <si>
    <t>Получение бюджетных кредитов от других  бюджетов бюджетной системы Российской Федерации бюджетами городских округов в валюте Российской Федерации</t>
  </si>
  <si>
    <t>000 01 03 00 00 00 0000 800</t>
  </si>
  <si>
    <t>Погашение бюджетных кредитов, полученных от других  бюджетов бюджетной системы Российской Федерации в валюте Российской Федерации</t>
  </si>
  <si>
    <t>002 01 03 00 00 04 0000 810</t>
  </si>
  <si>
    <t>Погашение бюджетами городских округов бюджетных кредитов, полученных от других 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</si>
  <si>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</si>
  <si>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</si>
  <si>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</si>
  <si>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</si>
  <si>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</si>
  <si>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</si>
  <si>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</si>
  <si>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</si>
  <si>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002 01 05 02 01 04 0000 510</t>
  </si>
  <si>
    <t>Увеличение прочих остатков денежных средств бюджетов городских округов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</si>
  <si>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</si>
  <si>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</si>
  <si>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</si>
  <si>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</si>
  <si>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</si>
  <si>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</si>
  <si>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002 01 05 02 01 04 0000 610</t>
  </si>
  <si>
    <t>Уменьшение прочих остатков денежных средств бюджетов городских округов</t>
  </si>
  <si>
    <t>000 01 06 00 00 00 0000 000</t>
  </si>
  <si>
    <t>Иные источники внутреннего финансирования дефицитов бюджетов</t>
  </si>
  <si>
    <t>000 01 06 04 00 00 0000 000</t>
  </si>
  <si>
    <t>Исполнение государственных и муниципальных гарантий  в валюте Российской Федерации</t>
  </si>
  <si>
    <t>000 01 06 04 00 00 0000 800</t>
  </si>
  <si>
    <t>Исполнение государственных и муниципальных гарантий 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 уступкой гаранту прав требования бенефициара к принципалу</t>
  </si>
  <si>
    <t>002 01 06 04 00 04 0000 810</t>
  </si>
  <si>
    <t>Исполнение гарантий городских округов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 уступкой гаранту прав требования бенефициара к принципалу</t>
  </si>
  <si>
    <t>15.07.2010 № 12 / 88</t>
  </si>
  <si>
    <t>Приложение № 1</t>
  </si>
  <si>
    <t>___________№ _____</t>
  </si>
  <si>
    <t>городского бюджета  на 2011 год</t>
  </si>
  <si>
    <t>000 01 06 01 00 00 0000 000</t>
  </si>
  <si>
    <t xml:space="preserve">Акции и иные формы участия в капитале, находящиеся в государственной и муниципальной собственности 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</si>
  <si>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</si>
  <si>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</si>
  <si>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012 01 06 01 00 04 0000 630</t>
  </si>
  <si>
    <t>Средства от продажи акций и иных форм участия в капитале, находящихся в собственности городских округов</t>
  </si>
  <si>
    <t>Приложение № 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</si>
</sst>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sz val="9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6"/>
      <color indexed="8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9"/>
      <color indexed="8"/>
      <name val="Arial"/>
      <family val="2"/>
    </font>
    <font>
      <b/>
      <sz val="13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9"/>
      <name val="Arial"/>
      <family val="2"/>
    </font>
    <font>
      <b/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1.5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3" fontId="3" fillId="0" borderId="0" xfId="0" applyNumberFormat="1" applyFont="1" applyAlignment="1">
      <alignment horizontal="left" vertical="top"/>
    </xf>
    <xf numFmtId="3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3" fontId="6" fillId="0" borderId="0" xfId="0" applyNumberFormat="1" applyFont="1" applyAlignment="1">
      <alignment horizontal="left" vertical="top" wrapText="1"/>
    </xf>
    <xf numFmtId="3" fontId="3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center" vertical="top"/>
    </xf>
    <xf numFmtId="49" fontId="1" fillId="0" borderId="0" xfId="0" applyNumberFormat="1" applyFont="1" applyAlignment="1">
      <alignment vertical="top"/>
    </xf>
    <xf numFmtId="0" fontId="8" fillId="0" borderId="0" xfId="0" applyFont="1" applyAlignment="1">
      <alignment vertical="top" wrapText="1"/>
    </xf>
    <xf numFmtId="3" fontId="9" fillId="0" borderId="0" xfId="0" applyNumberFormat="1" applyFont="1" applyAlignment="1">
      <alignment vertical="top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1" xfId="0" applyFont="1" applyBorder="1" applyAlignment="1">
      <alignment vertical="top"/>
    </xf>
    <xf numFmtId="0" fontId="12" fillId="0" borderId="2" xfId="0" applyFont="1" applyBorder="1" applyAlignment="1">
      <alignment horizontal="left" vertical="top" wrapText="1"/>
    </xf>
    <xf numFmtId="0" fontId="12" fillId="0" borderId="0" xfId="0" applyFont="1" applyAlignment="1">
      <alignment vertical="center" wrapText="1"/>
    </xf>
    <xf numFmtId="3" fontId="14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0" fontId="8" fillId="0" borderId="0" xfId="0" applyFont="1" applyAlignment="1">
      <alignment vertical="top"/>
    </xf>
    <xf numFmtId="0" fontId="16" fillId="0" borderId="1" xfId="0" applyFont="1" applyBorder="1" applyAlignment="1">
      <alignment vertical="top"/>
    </xf>
    <xf numFmtId="0" fontId="14" fillId="0" borderId="2" xfId="0" applyFont="1" applyBorder="1" applyAlignment="1">
      <alignment vertical="top" wrapText="1"/>
    </xf>
    <xf numFmtId="3" fontId="13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top"/>
    </xf>
    <xf numFmtId="0" fontId="8" fillId="0" borderId="3" xfId="0" applyFont="1" applyBorder="1" applyAlignment="1">
      <alignment vertical="top" wrapText="1"/>
    </xf>
    <xf numFmtId="3" fontId="2" fillId="0" borderId="1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vertical="top" wrapText="1"/>
    </xf>
    <xf numFmtId="3" fontId="9" fillId="0" borderId="1" xfId="0" applyNumberFormat="1" applyFont="1" applyBorder="1" applyAlignment="1">
      <alignment horizontal="right" vertical="center" wrapText="1"/>
    </xf>
    <xf numFmtId="0" fontId="14" fillId="0" borderId="0" xfId="0" applyFont="1" applyAlignment="1">
      <alignment vertical="top" wrapText="1"/>
    </xf>
    <xf numFmtId="3" fontId="15" fillId="0" borderId="1" xfId="0" applyNumberFormat="1" applyFont="1" applyBorder="1" applyAlignment="1">
      <alignment horizontal="right" vertical="center" wrapText="1"/>
    </xf>
    <xf numFmtId="3" fontId="8" fillId="0" borderId="4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3" fontId="17" fillId="0" borderId="1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vertical="top" wrapText="1"/>
    </xf>
    <xf numFmtId="3" fontId="6" fillId="0" borderId="0" xfId="0" applyNumberFormat="1" applyFont="1" applyAlignment="1">
      <alignment horizontal="left" wrapText="1"/>
    </xf>
    <xf numFmtId="3" fontId="3" fillId="0" borderId="4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3" fontId="3" fillId="0" borderId="0" xfId="0" applyNumberFormat="1" applyFont="1" applyAlignment="1">
      <alignment horizontal="left" vertical="top" wrapText="1"/>
    </xf>
    <xf numFmtId="3" fontId="3" fillId="0" borderId="0" xfId="0" applyNumberFormat="1" applyFont="1" applyAlignment="1">
      <alignment horizontal="left" wrapText="1"/>
    </xf>
    <xf numFmtId="3" fontId="4" fillId="0" borderId="0" xfId="0" applyNumberFormat="1" applyFont="1" applyAlignment="1">
      <alignment vertical="top" wrapText="1"/>
    </xf>
    <xf numFmtId="3" fontId="4" fillId="0" borderId="1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right" vertical="center" wrapText="1"/>
    </xf>
    <xf numFmtId="3" fontId="19" fillId="0" borderId="1" xfId="0" applyNumberFormat="1" applyFont="1" applyBorder="1" applyAlignment="1">
      <alignment horizontal="right" vertical="center" wrapText="1"/>
    </xf>
    <xf numFmtId="3" fontId="12" fillId="0" borderId="0" xfId="0" applyNumberFormat="1" applyFont="1" applyAlignment="1">
      <alignment vertical="center" wrapText="1"/>
    </xf>
    <xf numFmtId="0" fontId="20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24.25390625" style="1" customWidth="1"/>
    <col min="2" max="2" width="57.625" style="11" customWidth="1"/>
    <col min="3" max="3" width="16.75390625" style="12" customWidth="1"/>
    <col min="4" max="4" width="8.375" style="12" hidden="1" customWidth="1"/>
    <col min="5" max="5" width="10.875" style="48" hidden="1" customWidth="1"/>
    <col min="6" max="6" width="13.00390625" style="5" hidden="1" customWidth="1"/>
    <col min="7" max="16384" width="9.125" style="5" customWidth="1"/>
  </cols>
  <sheetData>
    <row r="1" spans="2:5" ht="14.25" customHeight="1">
      <c r="B1" s="2"/>
      <c r="C1" s="3" t="s">
        <v>63</v>
      </c>
      <c r="D1" s="3"/>
      <c r="E1" s="3" t="s">
        <v>54</v>
      </c>
    </row>
    <row r="2" spans="2:5" ht="36.75" customHeight="1">
      <c r="B2" s="6"/>
      <c r="C2" s="7" t="s">
        <v>0</v>
      </c>
      <c r="D2" s="7"/>
      <c r="E2" s="46" t="s">
        <v>0</v>
      </c>
    </row>
    <row r="3" spans="2:5" ht="20.25" customHeight="1">
      <c r="B3" s="6"/>
      <c r="C3" s="39" t="s">
        <v>55</v>
      </c>
      <c r="D3" s="39"/>
      <c r="E3" s="47" t="s">
        <v>53</v>
      </c>
    </row>
    <row r="4" spans="2:5" ht="15" customHeight="1">
      <c r="B4" s="2"/>
      <c r="C4" s="8"/>
      <c r="D4" s="8"/>
      <c r="E4" s="8"/>
    </row>
    <row r="5" spans="1:5" ht="20.25" customHeight="1">
      <c r="A5" s="56" t="s">
        <v>1</v>
      </c>
      <c r="B5" s="57"/>
      <c r="C5" s="57"/>
      <c r="D5" s="44"/>
      <c r="E5" s="9"/>
    </row>
    <row r="6" spans="1:5" ht="18.75" customHeight="1">
      <c r="A6" s="58" t="s">
        <v>56</v>
      </c>
      <c r="B6" s="59"/>
      <c r="C6" s="59"/>
      <c r="D6" s="45"/>
      <c r="E6" s="4"/>
    </row>
    <row r="7" ht="17.25" customHeight="1">
      <c r="A7" s="10"/>
    </row>
    <row r="8" spans="1:5" s="16" customFormat="1" ht="24" customHeight="1">
      <c r="A8" s="13" t="s">
        <v>2</v>
      </c>
      <c r="B8" s="14" t="s">
        <v>3</v>
      </c>
      <c r="C8" s="15" t="s">
        <v>4</v>
      </c>
      <c r="D8" s="15"/>
      <c r="E8" s="49" t="s">
        <v>4</v>
      </c>
    </row>
    <row r="9" spans="1:6" s="19" customFormat="1" ht="39" customHeight="1">
      <c r="A9" s="17" t="s">
        <v>5</v>
      </c>
      <c r="B9" s="18" t="s">
        <v>6</v>
      </c>
      <c r="C9" s="37">
        <f>SUM(C10+C15+C20+C29)</f>
        <v>229356</v>
      </c>
      <c r="D9" s="37"/>
      <c r="E9" s="50" t="e">
        <f>SUM(#REF!+E10+E15+E20+E29)</f>
        <v>#REF!</v>
      </c>
      <c r="F9" s="52" t="e">
        <f>E9-C9</f>
        <v>#REF!</v>
      </c>
    </row>
    <row r="10" spans="1:6" s="22" customFormat="1" ht="35.25" customHeight="1">
      <c r="A10" s="23" t="s">
        <v>7</v>
      </c>
      <c r="B10" s="24" t="s">
        <v>8</v>
      </c>
      <c r="C10" s="25">
        <f>SUM(C11+C13)</f>
        <v>395606</v>
      </c>
      <c r="D10" s="25"/>
      <c r="E10" s="50">
        <f>SUM(E11+E13)</f>
        <v>403898</v>
      </c>
      <c r="F10" s="52">
        <f aca="true" t="shared" si="0" ref="F10:F32">E10-C10</f>
        <v>8292</v>
      </c>
    </row>
    <row r="11" spans="1:6" s="22" customFormat="1" ht="36" customHeight="1">
      <c r="A11" s="26" t="s">
        <v>9</v>
      </c>
      <c r="B11" s="27" t="s">
        <v>10</v>
      </c>
      <c r="C11" s="28">
        <f>SUM(C12)</f>
        <v>554606</v>
      </c>
      <c r="D11" s="28"/>
      <c r="E11" s="42">
        <f>SUM(E12)</f>
        <v>533898</v>
      </c>
      <c r="F11" s="52">
        <f t="shared" si="0"/>
        <v>-20708</v>
      </c>
    </row>
    <row r="12" spans="1:6" s="22" customFormat="1" ht="35.25" customHeight="1">
      <c r="A12" s="26" t="s">
        <v>11</v>
      </c>
      <c r="B12" s="29" t="s">
        <v>12</v>
      </c>
      <c r="C12" s="40">
        <v>554606</v>
      </c>
      <c r="D12" s="40"/>
      <c r="E12" s="40">
        <v>533898</v>
      </c>
      <c r="F12" s="52">
        <f t="shared" si="0"/>
        <v>-20708</v>
      </c>
    </row>
    <row r="13" spans="1:6" s="22" customFormat="1" ht="40.5" customHeight="1">
      <c r="A13" s="26" t="s">
        <v>13</v>
      </c>
      <c r="B13" s="27" t="s">
        <v>14</v>
      </c>
      <c r="C13" s="21">
        <f>SUM(C14)</f>
        <v>-159000</v>
      </c>
      <c r="D13" s="21"/>
      <c r="E13" s="41">
        <f>SUM(E14)</f>
        <v>-130000</v>
      </c>
      <c r="F13" s="52">
        <f t="shared" si="0"/>
        <v>29000</v>
      </c>
    </row>
    <row r="14" spans="1:6" s="22" customFormat="1" ht="34.5" customHeight="1">
      <c r="A14" s="26" t="s">
        <v>15</v>
      </c>
      <c r="B14" s="29" t="s">
        <v>16</v>
      </c>
      <c r="C14" s="41">
        <v>-159000</v>
      </c>
      <c r="D14" s="41"/>
      <c r="E14" s="41">
        <f>-109000-21000</f>
        <v>-130000</v>
      </c>
      <c r="F14" s="52">
        <f t="shared" si="0"/>
        <v>29000</v>
      </c>
    </row>
    <row r="15" spans="1:6" ht="36.75" customHeight="1">
      <c r="A15" s="23" t="s">
        <v>17</v>
      </c>
      <c r="B15" s="31" t="s">
        <v>18</v>
      </c>
      <c r="C15" s="20">
        <f>SUM(C16+C18)</f>
        <v>-31750</v>
      </c>
      <c r="D15" s="20"/>
      <c r="E15" s="51">
        <f>SUM(E16+E18)</f>
        <v>-8751</v>
      </c>
      <c r="F15" s="52">
        <f t="shared" si="0"/>
        <v>22999</v>
      </c>
    </row>
    <row r="16" spans="1:6" ht="48" customHeight="1" hidden="1">
      <c r="A16" s="26" t="s">
        <v>19</v>
      </c>
      <c r="B16" s="27" t="s">
        <v>20</v>
      </c>
      <c r="C16" s="28">
        <f>SUM(C17)</f>
        <v>0</v>
      </c>
      <c r="D16" s="28"/>
      <c r="E16" s="42">
        <f>SUM(E17)</f>
        <v>22999</v>
      </c>
      <c r="F16" s="52">
        <f t="shared" si="0"/>
        <v>22999</v>
      </c>
    </row>
    <row r="17" spans="1:6" ht="38.25" customHeight="1" hidden="1">
      <c r="A17" s="26" t="s">
        <v>21</v>
      </c>
      <c r="B17" s="29" t="s">
        <v>22</v>
      </c>
      <c r="C17" s="42">
        <v>0</v>
      </c>
      <c r="D17" s="42"/>
      <c r="E17" s="42">
        <v>22999</v>
      </c>
      <c r="F17" s="52">
        <f t="shared" si="0"/>
        <v>22999</v>
      </c>
    </row>
    <row r="18" spans="1:6" ht="55.5" customHeight="1">
      <c r="A18" s="26" t="s">
        <v>23</v>
      </c>
      <c r="B18" s="27" t="s">
        <v>24</v>
      </c>
      <c r="C18" s="33">
        <f>SUM(C19)</f>
        <v>-31750</v>
      </c>
      <c r="D18" s="33"/>
      <c r="E18" s="43">
        <f>SUM(E19)</f>
        <v>-31750</v>
      </c>
      <c r="F18" s="52">
        <f t="shared" si="0"/>
        <v>0</v>
      </c>
    </row>
    <row r="19" spans="1:6" ht="51.75" customHeight="1">
      <c r="A19" s="26" t="s">
        <v>25</v>
      </c>
      <c r="B19" s="29" t="s">
        <v>26</v>
      </c>
      <c r="C19" s="43">
        <v>-31750</v>
      </c>
      <c r="D19" s="43"/>
      <c r="E19" s="43">
        <v>-31750</v>
      </c>
      <c r="F19" s="52">
        <f t="shared" si="0"/>
        <v>0</v>
      </c>
    </row>
    <row r="20" spans="1:6" ht="31.5" customHeight="1">
      <c r="A20" s="23" t="s">
        <v>27</v>
      </c>
      <c r="B20" s="24" t="s">
        <v>28</v>
      </c>
      <c r="C20" s="20">
        <f>SUM(C21+C25)</f>
        <v>0</v>
      </c>
      <c r="D20" s="20"/>
      <c r="E20" s="51">
        <f>SUM(E21+E25)</f>
        <v>24716</v>
      </c>
      <c r="F20" s="52">
        <f t="shared" si="0"/>
        <v>24716</v>
      </c>
    </row>
    <row r="21" spans="1:6" ht="24" customHeight="1">
      <c r="A21" s="26" t="s">
        <v>29</v>
      </c>
      <c r="B21" s="34" t="s">
        <v>30</v>
      </c>
      <c r="C21" s="28">
        <f aca="true" t="shared" si="1" ref="C21:E27">SUM(C22)</f>
        <v>-3511601</v>
      </c>
      <c r="D21" s="28"/>
      <c r="E21" s="42">
        <f t="shared" si="1"/>
        <v>-3770322</v>
      </c>
      <c r="F21" s="52">
        <f t="shared" si="0"/>
        <v>-258721</v>
      </c>
    </row>
    <row r="22" spans="1:6" ht="23.25" customHeight="1">
      <c r="A22" s="26" t="s">
        <v>31</v>
      </c>
      <c r="B22" s="35" t="s">
        <v>32</v>
      </c>
      <c r="C22" s="32">
        <f t="shared" si="1"/>
        <v>-3511601</v>
      </c>
      <c r="D22" s="32"/>
      <c r="E22" s="42">
        <f t="shared" si="1"/>
        <v>-3770322</v>
      </c>
      <c r="F22" s="52">
        <f t="shared" si="0"/>
        <v>-258721</v>
      </c>
    </row>
    <row r="23" spans="1:6" ht="24" customHeight="1">
      <c r="A23" s="26" t="s">
        <v>33</v>
      </c>
      <c r="B23" s="35" t="s">
        <v>34</v>
      </c>
      <c r="C23" s="32">
        <f t="shared" si="1"/>
        <v>-3511601</v>
      </c>
      <c r="D23" s="32"/>
      <c r="E23" s="42">
        <f t="shared" si="1"/>
        <v>-3770322</v>
      </c>
      <c r="F23" s="52">
        <f t="shared" si="0"/>
        <v>-258721</v>
      </c>
    </row>
    <row r="24" spans="1:6" ht="30" customHeight="1">
      <c r="A24" s="26" t="s">
        <v>35</v>
      </c>
      <c r="B24" s="36" t="s">
        <v>36</v>
      </c>
      <c r="C24" s="42">
        <v>-3511601</v>
      </c>
      <c r="D24" s="42"/>
      <c r="E24" s="42">
        <v>-3770322</v>
      </c>
      <c r="F24" s="52">
        <f t="shared" si="0"/>
        <v>-258721</v>
      </c>
    </row>
    <row r="25" spans="1:6" ht="22.5" customHeight="1">
      <c r="A25" s="26" t="s">
        <v>37</v>
      </c>
      <c r="B25" s="34" t="s">
        <v>38</v>
      </c>
      <c r="C25" s="28">
        <f t="shared" si="1"/>
        <v>3511601</v>
      </c>
      <c r="D25" s="28"/>
      <c r="E25" s="42">
        <f t="shared" si="1"/>
        <v>3795038</v>
      </c>
      <c r="F25" s="52">
        <f t="shared" si="0"/>
        <v>283437</v>
      </c>
    </row>
    <row r="26" spans="1:6" ht="24.75" customHeight="1">
      <c r="A26" s="26" t="s">
        <v>39</v>
      </c>
      <c r="B26" s="35" t="s">
        <v>40</v>
      </c>
      <c r="C26" s="32">
        <f t="shared" si="1"/>
        <v>3511601</v>
      </c>
      <c r="D26" s="32"/>
      <c r="E26" s="42">
        <f t="shared" si="1"/>
        <v>3795038</v>
      </c>
      <c r="F26" s="52">
        <f t="shared" si="0"/>
        <v>283437</v>
      </c>
    </row>
    <row r="27" spans="1:6" ht="24" customHeight="1">
      <c r="A27" s="26" t="s">
        <v>41</v>
      </c>
      <c r="B27" s="35" t="s">
        <v>42</v>
      </c>
      <c r="C27" s="32">
        <f t="shared" si="1"/>
        <v>3511601</v>
      </c>
      <c r="D27" s="32"/>
      <c r="E27" s="42">
        <f t="shared" si="1"/>
        <v>3795038</v>
      </c>
      <c r="F27" s="52">
        <f t="shared" si="0"/>
        <v>283437</v>
      </c>
    </row>
    <row r="28" spans="1:6" ht="29.25" customHeight="1">
      <c r="A28" s="26" t="s">
        <v>43</v>
      </c>
      <c r="B28" s="36" t="s">
        <v>44</v>
      </c>
      <c r="C28" s="42">
        <v>3511601</v>
      </c>
      <c r="D28" s="42"/>
      <c r="E28" s="42">
        <v>3795038</v>
      </c>
      <c r="F28" s="52">
        <f t="shared" si="0"/>
        <v>283437</v>
      </c>
    </row>
    <row r="29" spans="1:6" ht="33" customHeight="1">
      <c r="A29" s="23" t="s">
        <v>45</v>
      </c>
      <c r="B29" s="18" t="s">
        <v>46</v>
      </c>
      <c r="C29" s="37">
        <f>SUM(C33+C30)</f>
        <v>-134500</v>
      </c>
      <c r="D29" s="37"/>
      <c r="E29" s="50" t="e">
        <f>SUM(E30+#REF!)</f>
        <v>#REF!</v>
      </c>
      <c r="F29" s="52" t="e">
        <f t="shared" si="0"/>
        <v>#REF!</v>
      </c>
    </row>
    <row r="30" spans="1:6" ht="33" customHeight="1" hidden="1">
      <c r="A30" s="23" t="s">
        <v>57</v>
      </c>
      <c r="B30" s="53" t="s">
        <v>58</v>
      </c>
      <c r="C30" s="25">
        <f>SUM(C31)</f>
        <v>0</v>
      </c>
      <c r="D30" s="20"/>
      <c r="E30" s="51">
        <f>SUM(E31)</f>
        <v>-83750</v>
      </c>
      <c r="F30" s="52">
        <f t="shared" si="0"/>
        <v>-83750</v>
      </c>
    </row>
    <row r="31" spans="1:6" ht="46.5" customHeight="1" hidden="1">
      <c r="A31" s="26" t="s">
        <v>59</v>
      </c>
      <c r="B31" s="54" t="s">
        <v>60</v>
      </c>
      <c r="C31" s="28">
        <f>SUM(C32)</f>
        <v>0</v>
      </c>
      <c r="D31" s="30"/>
      <c r="E31" s="41">
        <f>SUM(E32)</f>
        <v>-83750</v>
      </c>
      <c r="F31" s="52">
        <f t="shared" si="0"/>
        <v>-83750</v>
      </c>
    </row>
    <row r="32" spans="1:6" ht="27.75" customHeight="1" hidden="1">
      <c r="A32" s="26" t="s">
        <v>61</v>
      </c>
      <c r="B32" s="55" t="s">
        <v>62</v>
      </c>
      <c r="C32" s="42"/>
      <c r="D32" s="41"/>
      <c r="E32" s="41">
        <v>-83750</v>
      </c>
      <c r="F32" s="52">
        <f t="shared" si="0"/>
        <v>-83750</v>
      </c>
    </row>
    <row r="33" spans="1:3" ht="38.25" customHeight="1">
      <c r="A33" s="23" t="s">
        <v>47</v>
      </c>
      <c r="B33" s="38" t="s">
        <v>48</v>
      </c>
      <c r="C33" s="20">
        <f>SUM(C34)</f>
        <v>-134500</v>
      </c>
    </row>
    <row r="34" spans="1:3" ht="96.75" customHeight="1">
      <c r="A34" s="26" t="s">
        <v>49</v>
      </c>
      <c r="B34" s="35" t="s">
        <v>50</v>
      </c>
      <c r="C34" s="30">
        <f>SUM(C35)</f>
        <v>-134500</v>
      </c>
    </row>
    <row r="35" spans="1:3" ht="69.75" customHeight="1">
      <c r="A35" s="26" t="s">
        <v>51</v>
      </c>
      <c r="B35" s="36" t="s">
        <v>52</v>
      </c>
      <c r="C35" s="41">
        <v>-134500</v>
      </c>
    </row>
  </sheetData>
  <mergeCells count="2">
    <mergeCell ref="A5:C5"/>
    <mergeCell ref="A6:C6"/>
  </mergeCells>
  <printOptions/>
  <pageMargins left="0.49" right="0.19" top="0.5" bottom="0.49" header="0.38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Оксана</cp:lastModifiedBy>
  <cp:lastPrinted>2010-11-01T07:24:01Z</cp:lastPrinted>
  <dcterms:created xsi:type="dcterms:W3CDTF">2010-06-23T04:25:40Z</dcterms:created>
  <dcterms:modified xsi:type="dcterms:W3CDTF">2010-11-01T07:24:10Z</dcterms:modified>
  <cp:category/>
  <cp:version/>
  <cp:contentType/>
  <cp:contentStatus/>
</cp:coreProperties>
</file>